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driahh\Documents\"/>
    </mc:Choice>
  </mc:AlternateContent>
  <xr:revisionPtr revIDLastSave="0" documentId="13_ncr:1_{13569E3A-08C2-46EE-B73E-FE717A427A58}" xr6:coauthVersionLast="36" xr6:coauthVersionMax="36" xr10:uidLastSave="{00000000-0000-0000-0000-000000000000}"/>
  <bookViews>
    <workbookView xWindow="0" yWindow="0" windowWidth="23040" windowHeight="1038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<sst xmlns="http://schemas.openxmlformats.org/spreadsheetml/2006/main" count="336" uniqueCount="196">
  <si>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</si>
  <si>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</si>
  <si>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</si>
  <si>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</si>
  <si>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</si>
  <si>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</si>
  <si>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</si>
  <si>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</si>
  <si>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</si>
  <si>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</si>
  <si>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</si>
  <si>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</si>
  <si>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</si>
  <si>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</si>
  <si>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</si>
  <si>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</si>
  <si>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</si>
  <si>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</si>
  <si>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</si>
  <si>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</si>
  <si>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</si>
  <si>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</si>
  <si>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</si>
  <si>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</si>
  <si>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</si>
  <si>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</si>
  <si>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</si>
  <si>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</si>
  <si>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</si>
  <si>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</si>
  <si>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</si>
  <si>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</si>
  <si>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</si>
  <si>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</si>
  <si>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</si>
  <si>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</si>
  <si>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</si>
  <si>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</si>
  <si>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</si>
  <si>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</si>
  <si>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</si>
  <si>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</si>
  <si>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</si>
  <si>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</si>
  <si>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</si>
  <si>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</si>
  <si>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</si>
  <si>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</si>
  <si>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</si>
  <si>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</si>
  <si>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</si>
  <si>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</si>
  <si>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</si>
  <si>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</si>
  <si>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</si>
  <si>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</si>
  <si>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</si>
  <si>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</si>
  <si>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</si>
  <si>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</si>
  <si>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</si>
  <si>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</si>
  <si>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</si>
  <si>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</si>
  <si>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</si>
  <si>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</si>
  <si>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</si>
  <si>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</si>
  <si>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</si>
  <si>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</si>
  <si>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</si>
  <si>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</si>
  <si>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</si>
  <si>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</si>
  <si>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</si>
  <si>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</si>
  <si>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</si>
  <si>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</si>
  <si>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</si>
  <si>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</si>
  <si>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</si>
  <si>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</si>
  <si>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</si>
  <si>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</si>
  <si>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</si>
  <si>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</si>
  <si>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</si>
  <si>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</si>
  <si>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Illinois State Police District 10</t>
  </si>
  <si>
    <r>
      <t xml:space="preserve">Example </t>
    </r>
    <r>
      <rPr>
        <b/>
        <sz val="12"/>
        <color theme="1"/>
        <rFont val="Calibri"/>
        <family val="2"/>
        <scheme val="minor"/>
      </rPr>
      <t>(Replace this line!)</t>
    </r>
    <r>
      <rPr>
        <sz val="12"/>
        <color theme="1"/>
        <rFont val="Calibri"/>
        <family val="2"/>
        <scheme val="minor"/>
      </rPr>
      <t>: Deputy Jane Smith</t>
    </r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</si>
  <si>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</si>
  <si>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</si>
  <si>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</si>
  <si>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</si>
  <si>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</si>
  <si>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</si>
  <si>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</si>
  <si>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</si>
  <si>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</si>
  <si>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</si>
  <si>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</si>
  <si>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</si>
  <si>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</si>
  <si>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 xml:space="preserve"> </t>
  </si>
  <si>
    <t>She joined in 2026, but ISP has been attending since 2022.</t>
  </si>
  <si>
    <t>Substance Use/Mental Health Treatment Organizations</t>
  </si>
  <si>
    <t>Brenda Hood</t>
  </si>
  <si>
    <t>Dawn Adrian</t>
  </si>
  <si>
    <t>Nathan Nichols</t>
  </si>
  <si>
    <t xml:space="preserve">Camille Gordon </t>
  </si>
  <si>
    <t xml:space="preserve">Kristin Davis </t>
  </si>
  <si>
    <t xml:space="preserve">Crystal Watkins </t>
  </si>
  <si>
    <t>Patti Mullins</t>
  </si>
  <si>
    <t>Angie Durbin</t>
  </si>
  <si>
    <t>Michelle Eaton</t>
  </si>
  <si>
    <t xml:space="preserve">Susan Kinsel </t>
  </si>
  <si>
    <t>Heather Myers</t>
  </si>
  <si>
    <t>Teagan Shull</t>
  </si>
  <si>
    <t xml:space="preserve">Carrie McKinzie </t>
  </si>
  <si>
    <t>Heather Wade</t>
  </si>
  <si>
    <t xml:space="preserve">Beth Hayden </t>
  </si>
  <si>
    <t>Angie Hunt</t>
  </si>
  <si>
    <t>Kierra Webb</t>
  </si>
  <si>
    <t>Patrick Miller</t>
  </si>
  <si>
    <t>Scott McKee</t>
  </si>
  <si>
    <t>Tim Brown</t>
  </si>
  <si>
    <t xml:space="preserve">Unity </t>
  </si>
  <si>
    <t>Conswala Jones</t>
  </si>
  <si>
    <t>Richard Hood</t>
  </si>
  <si>
    <t>Heather Lindahl</t>
  </si>
  <si>
    <t>Angela Kelly</t>
  </si>
  <si>
    <t>Joshua Ekiss</t>
  </si>
  <si>
    <t>Tavia Jones</t>
  </si>
  <si>
    <t>Emilia Saber</t>
  </si>
  <si>
    <t>David Alvarez</t>
  </si>
  <si>
    <t>Kiley Will</t>
  </si>
  <si>
    <t>Lisa Miller</t>
  </si>
  <si>
    <t>FY 25</t>
  </si>
  <si>
    <t>FY 24</t>
  </si>
  <si>
    <t>FY 23</t>
  </si>
  <si>
    <t xml:space="preserve">FY 23 </t>
  </si>
  <si>
    <t>FY 22</t>
  </si>
  <si>
    <t>FY 19</t>
  </si>
  <si>
    <t>FY26</t>
  </si>
  <si>
    <t>Cathy Byers</t>
  </si>
  <si>
    <t>Tom Tucker</t>
  </si>
  <si>
    <t>FY27</t>
  </si>
  <si>
    <t>Bethany Christian Services</t>
  </si>
  <si>
    <t>Celebrate Recovery</t>
  </si>
  <si>
    <t>Family Life Center</t>
  </si>
  <si>
    <t>Central Illinois Public Transit</t>
  </si>
  <si>
    <t xml:space="preserve">HOPE </t>
  </si>
  <si>
    <t>Family Guidance Center</t>
  </si>
  <si>
    <t>Salvation Army</t>
  </si>
  <si>
    <t>Community Member</t>
  </si>
  <si>
    <t>Shelby County Probation/Drug Court</t>
  </si>
  <si>
    <t>Hour House</t>
  </si>
  <si>
    <t>Hour House Prevention</t>
  </si>
  <si>
    <t>Gateway Foundation</t>
  </si>
  <si>
    <t>Heritage Behavioral Health</t>
  </si>
  <si>
    <t>Supportive Services for Veteran Families</t>
  </si>
  <si>
    <t>DOVE</t>
  </si>
  <si>
    <t>Tucker Food Concessions</t>
  </si>
  <si>
    <t>Chief Brachbill</t>
  </si>
  <si>
    <t>Shelbyville City Police</t>
  </si>
  <si>
    <t>Birth to Five</t>
  </si>
  <si>
    <t>Faith &amp; Recovery Collaborative</t>
  </si>
  <si>
    <t>Shelby County EMA</t>
  </si>
  <si>
    <t>Shelby County Board Member</t>
  </si>
  <si>
    <t xml:space="preserve">Growing Strong </t>
  </si>
  <si>
    <t>St. Clair County ROSC Coordinator</t>
  </si>
  <si>
    <t>Shelby County Community Services</t>
  </si>
  <si>
    <t>HSHS Good Shepard</t>
  </si>
  <si>
    <t>Findlay Police Chief</t>
  </si>
  <si>
    <t>Prevention First</t>
  </si>
  <si>
    <t>Clayton Robertson</t>
  </si>
  <si>
    <t>The Black Goat</t>
  </si>
  <si>
    <t>Julie Edwards</t>
  </si>
  <si>
    <t>Bailey Amberose</t>
  </si>
  <si>
    <t>Summer Barrix</t>
  </si>
  <si>
    <t>Findlay Fire Department</t>
  </si>
  <si>
    <t>Shelby County ROSC Council</t>
  </si>
  <si>
    <t>217-254-4826</t>
  </si>
  <si>
    <t>landriahh@hourhouserecovery.org</t>
  </si>
  <si>
    <t>Region 4</t>
  </si>
  <si>
    <t>Shelby County, IL</t>
  </si>
  <si>
    <t>Landriah Hardiek</t>
  </si>
  <si>
    <t>635 Division St., Charleston, IL 61920</t>
  </si>
  <si>
    <t>Jenna Hays</t>
  </si>
  <si>
    <t>jennah@hourhouserecovery.org - 217-549-5362</t>
  </si>
  <si>
    <t>Brittany Reynolds</t>
  </si>
  <si>
    <t>Hart Radio Group</t>
  </si>
  <si>
    <t>FY23</t>
  </si>
  <si>
    <t>ROSC Supervisor</t>
  </si>
  <si>
    <t>Toni Randall</t>
  </si>
  <si>
    <t>ROSC Technical Assistant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</si>
</sst>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opLeftCell="B1" workbookViewId="0">
      <selection activeCell="F14" sqref="F14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1</v>
      </c>
      <c r="B1" s="13" t="s">
        <v>181</v>
      </c>
    </row>
    <row r="2" spans="1:2" ht="33" customHeight="1" x14ac:dyDescent="0.3">
      <c r="A2" s="2" t="s">
        <v>2</v>
      </c>
      <c r="B2" s="14" t="s">
        <v>156</v>
      </c>
    </row>
    <row r="3" spans="1:2" ht="33" customHeight="1" x14ac:dyDescent="0.3">
      <c r="A3" s="5" t="s">
        <v>3</v>
      </c>
      <c r="B3" s="13" t="s">
        <v>187</v>
      </c>
    </row>
    <row r="4" spans="1:2" ht="33" customHeight="1" x14ac:dyDescent="0.3">
      <c r="A4" s="2" t="s">
        <v>13</v>
      </c>
      <c r="B4" s="14" t="s">
        <v>186</v>
      </c>
    </row>
    <row r="5" spans="1:2" ht="33" customHeight="1" x14ac:dyDescent="0.3">
      <c r="A5" s="5" t="s">
        <v>14</v>
      </c>
      <c r="B5" s="13" t="s">
        <v>182</v>
      </c>
    </row>
    <row r="6" spans="1:2" ht="33" customHeight="1" x14ac:dyDescent="0.3">
      <c r="A6" s="2" t="s">
        <v>15</v>
      </c>
      <c r="B6" s="14" t="s">
        <v>183</v>
      </c>
    </row>
    <row r="7" spans="1:2" ht="33" customHeight="1" x14ac:dyDescent="0.3">
      <c r="A7" s="5" t="s">
        <v>12</v>
      </c>
      <c r="B7" s="13" t="s">
        <v>188</v>
      </c>
    </row>
    <row r="8" spans="1:2" ht="33" customHeight="1" x14ac:dyDescent="0.3">
      <c r="A8" s="3" t="s">
        <v>11</v>
      </c>
      <c r="B8" s="14" t="s">
        <v>189</v>
      </c>
    </row>
    <row r="9" spans="1:2" ht="33" customHeight="1" x14ac:dyDescent="0.3">
      <c r="A9" s="5" t="s">
        <v>4</v>
      </c>
      <c r="B9" s="13" t="s">
        <v>185</v>
      </c>
    </row>
    <row r="10" spans="1:2" ht="33" customHeight="1" x14ac:dyDescent="0.3">
      <c r="A10" s="2" t="s">
        <v>5</v>
      </c>
      <c r="B10" s="14" t="s">
        <v>184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C48" sqref="C48"/>
    </sheetView>
  </sheetViews>
  <sheetFormatPr defaultRowHeight="15.6" x14ac:dyDescent="0.3"/>
  <cols>
    <col min="1" max="1" width="27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3.6" thickTop="1" thickBot="1" x14ac:dyDescent="0.35">
      <c r="A1" s="20" t="s">
        <v>7</v>
      </c>
      <c r="B1" s="20" t="s">
        <v>0</v>
      </c>
      <c r="C1" s="20" t="s">
        <v>8</v>
      </c>
      <c r="D1" s="20" t="s">
        <v>85</v>
      </c>
      <c r="E1" s="21" t="s">
        <v>90</v>
      </c>
      <c r="F1" s="21" t="s">
        <v>91</v>
      </c>
      <c r="G1" s="21" t="s">
        <v>92</v>
      </c>
      <c r="H1" s="21" t="s">
        <v>93</v>
      </c>
      <c r="I1" s="21" t="s">
        <v>94</v>
      </c>
      <c r="J1" s="21" t="s">
        <v>95</v>
      </c>
      <c r="K1" s="21" t="s">
        <v>96</v>
      </c>
      <c r="L1" s="21" t="s">
        <v>97</v>
      </c>
      <c r="M1" s="21" t="s">
        <v>98</v>
      </c>
      <c r="N1" s="21" t="s">
        <v>99</v>
      </c>
      <c r="O1" s="21" t="s">
        <v>100</v>
      </c>
      <c r="P1" s="21" t="s">
        <v>101</v>
      </c>
      <c r="Q1" s="22" t="s">
        <v>102</v>
      </c>
      <c r="R1" s="23" t="s">
        <v>9</v>
      </c>
    </row>
    <row r="2" spans="1:18" ht="47.4" thickBot="1" x14ac:dyDescent="0.35">
      <c r="A2" s="16" t="s">
        <v>89</v>
      </c>
      <c r="B2" s="18">
        <v>46204</v>
      </c>
      <c r="C2" s="24" t="s">
        <v>38</v>
      </c>
      <c r="D2" s="16" t="s">
        <v>88</v>
      </c>
      <c r="E2" s="15"/>
      <c r="F2" s="15">
        <v>1</v>
      </c>
      <c r="G2" s="15" t="s">
        <v>103</v>
      </c>
      <c r="H2" s="15"/>
      <c r="I2" s="15">
        <v>1</v>
      </c>
      <c r="J2" s="15">
        <v>1</v>
      </c>
      <c r="K2" s="15">
        <v>1</v>
      </c>
      <c r="L2" s="15" t="s">
        <v>103</v>
      </c>
      <c r="M2" s="15" t="s">
        <v>103</v>
      </c>
      <c r="N2" s="15">
        <v>1</v>
      </c>
      <c r="O2" s="15">
        <v>1</v>
      </c>
      <c r="P2" s="15" t="s">
        <v>103</v>
      </c>
      <c r="Q2" s="4">
        <v>6</v>
      </c>
      <c r="R2" s="25" t="s">
        <v>104</v>
      </c>
    </row>
    <row r="3" spans="1:18" ht="16.2" thickBot="1" x14ac:dyDescent="0.35">
      <c r="A3" s="16" t="s">
        <v>106</v>
      </c>
      <c r="B3" s="18" t="s">
        <v>137</v>
      </c>
      <c r="C3" s="24" t="s">
        <v>73</v>
      </c>
      <c r="D3" s="16" t="s">
        <v>148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31.8" thickBot="1" x14ac:dyDescent="0.35">
      <c r="A4" s="16" t="s">
        <v>163</v>
      </c>
      <c r="B4" s="18" t="s">
        <v>146</v>
      </c>
      <c r="C4" s="24" t="s">
        <v>36</v>
      </c>
      <c r="D4" s="16" t="s">
        <v>164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31.8" thickBot="1" x14ac:dyDescent="0.35">
      <c r="A5" s="16" t="s">
        <v>107</v>
      </c>
      <c r="B5" s="18" t="s">
        <v>138</v>
      </c>
      <c r="C5" s="24" t="s">
        <v>80</v>
      </c>
      <c r="D5" s="16" t="s">
        <v>149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31.8" thickBot="1" x14ac:dyDescent="0.35">
      <c r="A6" s="16" t="s">
        <v>108</v>
      </c>
      <c r="B6" s="18" t="s">
        <v>139</v>
      </c>
      <c r="C6" s="24" t="s">
        <v>55</v>
      </c>
      <c r="D6" s="16" t="s">
        <v>150</v>
      </c>
      <c r="E6" s="15">
        <v>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1</v>
      </c>
      <c r="R6" s="25"/>
    </row>
    <row r="7" spans="1:18" ht="31.8" thickBot="1" x14ac:dyDescent="0.35">
      <c r="A7" s="16" t="s">
        <v>109</v>
      </c>
      <c r="B7" s="18" t="s">
        <v>139</v>
      </c>
      <c r="C7" s="24" t="s">
        <v>79</v>
      </c>
      <c r="D7" s="16" t="s">
        <v>151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/>
    </row>
    <row r="8" spans="1:18" ht="31.8" thickBot="1" x14ac:dyDescent="0.35">
      <c r="A8" s="16" t="s">
        <v>110</v>
      </c>
      <c r="B8" s="18" t="s">
        <v>140</v>
      </c>
      <c r="C8" s="24" t="s">
        <v>80</v>
      </c>
      <c r="D8" s="16" t="s">
        <v>152</v>
      </c>
      <c r="E8" s="15">
        <v>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1</v>
      </c>
      <c r="R8" s="25"/>
    </row>
    <row r="9" spans="1:18" ht="16.2" thickBot="1" x14ac:dyDescent="0.35">
      <c r="A9" s="16" t="s">
        <v>111</v>
      </c>
      <c r="B9" s="18" t="s">
        <v>139</v>
      </c>
      <c r="C9" s="24" t="s">
        <v>62</v>
      </c>
      <c r="D9" s="16" t="s">
        <v>153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16.2" thickBot="1" x14ac:dyDescent="0.35">
      <c r="A10" s="16" t="s">
        <v>112</v>
      </c>
      <c r="B10" s="18" t="s">
        <v>141</v>
      </c>
      <c r="C10" s="24" t="s">
        <v>62</v>
      </c>
      <c r="D10" s="16" t="s">
        <v>154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31.8" thickBot="1" x14ac:dyDescent="0.35">
      <c r="A11" s="16" t="s">
        <v>113</v>
      </c>
      <c r="B11" s="18" t="s">
        <v>139</v>
      </c>
      <c r="C11" s="24" t="s">
        <v>45</v>
      </c>
      <c r="D11" s="16" t="s">
        <v>155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16.2" thickBot="1" x14ac:dyDescent="0.35">
      <c r="A12" s="16" t="s">
        <v>114</v>
      </c>
      <c r="B12" s="18" t="s">
        <v>139</v>
      </c>
      <c r="C12" s="24" t="s">
        <v>63</v>
      </c>
      <c r="D12" s="16" t="s">
        <v>157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31.8" thickBot="1" x14ac:dyDescent="0.35">
      <c r="A13" s="16" t="s">
        <v>115</v>
      </c>
      <c r="B13" s="18" t="s">
        <v>142</v>
      </c>
      <c r="C13" s="24" t="s">
        <v>79</v>
      </c>
      <c r="D13" s="16" t="s">
        <v>161</v>
      </c>
      <c r="E13" s="15">
        <v>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1</v>
      </c>
      <c r="R13" s="25"/>
    </row>
    <row r="14" spans="1:18" ht="31.8" thickBot="1" x14ac:dyDescent="0.35">
      <c r="A14" s="16" t="s">
        <v>116</v>
      </c>
      <c r="B14" s="18" t="s">
        <v>137</v>
      </c>
      <c r="C14" s="24" t="s">
        <v>80</v>
      </c>
      <c r="D14" s="16" t="s">
        <v>160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31.8" thickBot="1" x14ac:dyDescent="0.35">
      <c r="A15" s="16" t="s">
        <v>117</v>
      </c>
      <c r="B15" s="18" t="s">
        <v>139</v>
      </c>
      <c r="C15" s="24" t="s">
        <v>30</v>
      </c>
      <c r="D15" s="16" t="s">
        <v>159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31.8" thickBot="1" x14ac:dyDescent="0.35">
      <c r="A16" s="16" t="s">
        <v>118</v>
      </c>
      <c r="B16" s="18" t="s">
        <v>139</v>
      </c>
      <c r="C16" s="24" t="s">
        <v>30</v>
      </c>
      <c r="D16" s="16" t="s">
        <v>158</v>
      </c>
      <c r="E16" s="15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1</v>
      </c>
      <c r="R16" s="25"/>
    </row>
    <row r="17" spans="1:18" ht="31.8" thickBot="1" x14ac:dyDescent="0.35">
      <c r="A17" s="16" t="s">
        <v>119</v>
      </c>
      <c r="B17" s="18" t="s">
        <v>139</v>
      </c>
      <c r="C17" s="24" t="s">
        <v>45</v>
      </c>
      <c r="D17" s="16" t="s">
        <v>155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31.8" thickBot="1" x14ac:dyDescent="0.35">
      <c r="A18" s="16" t="s">
        <v>145</v>
      </c>
      <c r="B18" s="18" t="s">
        <v>146</v>
      </c>
      <c r="C18" s="24" t="s">
        <v>62</v>
      </c>
      <c r="D18" s="16" t="s">
        <v>162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31.8" thickBot="1" x14ac:dyDescent="0.35">
      <c r="A19" s="16" t="s">
        <v>120</v>
      </c>
      <c r="B19" s="18" t="s">
        <v>143</v>
      </c>
      <c r="C19" s="24" t="s">
        <v>23</v>
      </c>
      <c r="D19" s="16" t="s">
        <v>147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31.8" thickBot="1" x14ac:dyDescent="0.35">
      <c r="A20" s="16" t="s">
        <v>121</v>
      </c>
      <c r="B20" s="18" t="s">
        <v>143</v>
      </c>
      <c r="C20" s="24" t="s">
        <v>80</v>
      </c>
      <c r="D20" s="16" t="s">
        <v>165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31.8" thickBot="1" x14ac:dyDescent="0.35">
      <c r="A21" s="16" t="s">
        <v>122</v>
      </c>
      <c r="B21" s="18" t="s">
        <v>143</v>
      </c>
      <c r="C21" s="24" t="s">
        <v>80</v>
      </c>
      <c r="D21" s="16" t="s">
        <v>165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31.8" thickBot="1" x14ac:dyDescent="0.35">
      <c r="A22" s="16" t="s">
        <v>123</v>
      </c>
      <c r="B22" s="18" t="s">
        <v>143</v>
      </c>
      <c r="C22" s="24" t="s">
        <v>23</v>
      </c>
      <c r="D22" s="16" t="s">
        <v>166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31.8" thickBot="1" x14ac:dyDescent="0.35">
      <c r="A23" s="16" t="s">
        <v>124</v>
      </c>
      <c r="B23" s="18" t="s">
        <v>143</v>
      </c>
      <c r="C23" s="24" t="s">
        <v>27</v>
      </c>
      <c r="D23" s="16" t="s">
        <v>167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31.8" thickBot="1" x14ac:dyDescent="0.35">
      <c r="A24" s="16" t="s">
        <v>125</v>
      </c>
      <c r="B24" s="18" t="s">
        <v>143</v>
      </c>
      <c r="C24" s="24" t="s">
        <v>29</v>
      </c>
      <c r="D24" s="16" t="s">
        <v>168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31.8" thickBot="1" x14ac:dyDescent="0.35">
      <c r="A25" s="16" t="s">
        <v>126</v>
      </c>
      <c r="B25" s="18" t="s">
        <v>143</v>
      </c>
      <c r="C25" s="24" t="s">
        <v>80</v>
      </c>
      <c r="D25" s="16" t="s">
        <v>169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31.8" thickBot="1" x14ac:dyDescent="0.35">
      <c r="A26" s="16" t="s">
        <v>127</v>
      </c>
      <c r="B26" s="18" t="s">
        <v>143</v>
      </c>
      <c r="C26" s="24" t="s">
        <v>20</v>
      </c>
      <c r="D26" s="16" t="s">
        <v>170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6.2" thickBot="1" x14ac:dyDescent="0.35">
      <c r="A27" s="16" t="s">
        <v>128</v>
      </c>
      <c r="B27" s="18" t="s">
        <v>143</v>
      </c>
      <c r="C27" s="24" t="s">
        <v>73</v>
      </c>
      <c r="D27" s="16" t="s">
        <v>148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31.8" thickBot="1" x14ac:dyDescent="0.35">
      <c r="A28" s="16" t="s">
        <v>129</v>
      </c>
      <c r="B28" s="18" t="s">
        <v>143</v>
      </c>
      <c r="C28" s="24" t="s">
        <v>30</v>
      </c>
      <c r="D28" s="16" t="s">
        <v>171</v>
      </c>
      <c r="E28" s="15">
        <v>1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1</v>
      </c>
      <c r="R28" s="25"/>
    </row>
    <row r="29" spans="1:18" ht="16.2" thickBot="1" x14ac:dyDescent="0.35">
      <c r="A29" s="16" t="s">
        <v>130</v>
      </c>
      <c r="B29" s="18" t="s">
        <v>143</v>
      </c>
      <c r="C29" s="24" t="s">
        <v>39</v>
      </c>
      <c r="D29" s="16" t="s">
        <v>172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31.8" thickBot="1" x14ac:dyDescent="0.35">
      <c r="A30" s="16" t="s">
        <v>131</v>
      </c>
      <c r="B30" s="18" t="s">
        <v>143</v>
      </c>
      <c r="C30" s="24" t="s">
        <v>36</v>
      </c>
      <c r="D30" s="16" t="s">
        <v>173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2" thickBot="1" x14ac:dyDescent="0.35">
      <c r="A31" s="16" t="s">
        <v>132</v>
      </c>
      <c r="B31" s="18" t="s">
        <v>143</v>
      </c>
      <c r="C31" s="24" t="s">
        <v>62</v>
      </c>
      <c r="D31" s="16" t="s">
        <v>154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31.8" thickBot="1" x14ac:dyDescent="0.35">
      <c r="A32" s="16" t="s">
        <v>133</v>
      </c>
      <c r="B32" s="18" t="s">
        <v>143</v>
      </c>
      <c r="C32" s="24" t="s">
        <v>20</v>
      </c>
      <c r="D32" s="16" t="s">
        <v>174</v>
      </c>
      <c r="E32" s="15">
        <v>1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1</v>
      </c>
      <c r="R32" s="25"/>
    </row>
    <row r="33" spans="1:18" ht="31.8" thickBot="1" x14ac:dyDescent="0.35">
      <c r="A33" s="16" t="s">
        <v>134</v>
      </c>
      <c r="B33" s="18" t="s">
        <v>143</v>
      </c>
      <c r="C33" s="24" t="s">
        <v>20</v>
      </c>
      <c r="D33" s="16" t="s">
        <v>174</v>
      </c>
      <c r="E33" s="15">
        <v>1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1</v>
      </c>
      <c r="R33" s="25"/>
    </row>
    <row r="34" spans="1:18" ht="31.8" thickBot="1" x14ac:dyDescent="0.35">
      <c r="A34" s="16" t="s">
        <v>144</v>
      </c>
      <c r="B34" s="18" t="s">
        <v>143</v>
      </c>
      <c r="C34" s="24" t="s">
        <v>80</v>
      </c>
      <c r="D34" s="16" t="s">
        <v>169</v>
      </c>
      <c r="E34" s="15">
        <v>1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1</v>
      </c>
      <c r="R34" s="25"/>
    </row>
    <row r="35" spans="1:18" ht="16.2" thickBot="1" x14ac:dyDescent="0.35">
      <c r="A35" s="16" t="s">
        <v>135</v>
      </c>
      <c r="B35" s="18" t="s">
        <v>143</v>
      </c>
      <c r="C35" s="24" t="s">
        <v>63</v>
      </c>
      <c r="D35" s="16" t="s">
        <v>157</v>
      </c>
      <c r="E35" s="15">
        <v>1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1</v>
      </c>
      <c r="R35" s="25"/>
    </row>
    <row r="36" spans="1:18" ht="16.2" thickBot="1" x14ac:dyDescent="0.35">
      <c r="A36" s="16" t="s">
        <v>136</v>
      </c>
      <c r="B36" s="18" t="s">
        <v>143</v>
      </c>
      <c r="C36" s="24" t="s">
        <v>39</v>
      </c>
      <c r="D36" s="16" t="s">
        <v>172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31.8" thickBot="1" x14ac:dyDescent="0.35">
      <c r="A37" s="16" t="s">
        <v>175</v>
      </c>
      <c r="B37" s="18" t="s">
        <v>146</v>
      </c>
      <c r="C37" s="24" t="s">
        <v>55</v>
      </c>
      <c r="D37" s="16" t="s">
        <v>176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2" thickBot="1" x14ac:dyDescent="0.35">
      <c r="A38" s="16" t="s">
        <v>177</v>
      </c>
      <c r="B38" s="18" t="s">
        <v>146</v>
      </c>
      <c r="C38" s="24" t="s">
        <v>62</v>
      </c>
      <c r="D38" s="16" t="s">
        <v>154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2" thickBot="1" x14ac:dyDescent="0.35">
      <c r="A39" s="16" t="s">
        <v>178</v>
      </c>
      <c r="B39" s="18" t="s">
        <v>146</v>
      </c>
      <c r="C39" s="24" t="s">
        <v>62</v>
      </c>
      <c r="D39" s="16" t="s">
        <v>154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2" thickBot="1" x14ac:dyDescent="0.35">
      <c r="A40" s="16" t="s">
        <v>179</v>
      </c>
      <c r="B40" s="18" t="s">
        <v>146</v>
      </c>
      <c r="C40" s="24" t="s">
        <v>62</v>
      </c>
      <c r="D40" s="16" t="s">
        <v>180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2" thickBot="1" x14ac:dyDescent="0.35">
      <c r="A41" s="16" t="s">
        <v>190</v>
      </c>
      <c r="B41" s="18" t="s">
        <v>146</v>
      </c>
      <c r="C41" s="24" t="s">
        <v>81</v>
      </c>
      <c r="D41" s="16" t="s">
        <v>191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31.8" thickBot="1" x14ac:dyDescent="0.35">
      <c r="A42" s="16" t="s">
        <v>188</v>
      </c>
      <c r="B42" s="18" t="s">
        <v>192</v>
      </c>
      <c r="C42" s="24" t="s">
        <v>20</v>
      </c>
      <c r="D42" s="16" t="s">
        <v>193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31.8" thickBot="1" x14ac:dyDescent="0.35">
      <c r="A43" s="16" t="s">
        <v>194</v>
      </c>
      <c r="B43" s="18" t="s">
        <v>143</v>
      </c>
      <c r="C43" s="24" t="s">
        <v>20</v>
      </c>
      <c r="D43" s="16" t="s">
        <v>195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2" thickBot="1" x14ac:dyDescent="0.35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2" thickBot="1" x14ac:dyDescent="0.35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2" thickBot="1" x14ac:dyDescent="0.35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2" thickBot="1" x14ac:dyDescent="0.35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2" thickBot="1" x14ac:dyDescent="0.35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2" thickBot="1" x14ac:dyDescent="0.35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2" thickBot="1" x14ac:dyDescent="0.35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2" thickBot="1" x14ac:dyDescent="0.35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2" thickBot="1" x14ac:dyDescent="0.35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2" thickBot="1" x14ac:dyDescent="0.35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2" thickBot="1" x14ac:dyDescent="0.35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2" thickBot="1" x14ac:dyDescent="0.35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2" thickBot="1" x14ac:dyDescent="0.35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2" thickBot="1" x14ac:dyDescent="0.35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2" thickBot="1" x14ac:dyDescent="0.35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2" thickBot="1" x14ac:dyDescent="0.35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2" thickBot="1" x14ac:dyDescent="0.35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2" thickBot="1" x14ac:dyDescent="0.35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2" thickBot="1" x14ac:dyDescent="0.35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2" thickBot="1" x14ac:dyDescent="0.35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2" thickBot="1" x14ac:dyDescent="0.35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2" thickBot="1" x14ac:dyDescent="0.35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2" thickBot="1" x14ac:dyDescent="0.35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2" thickBot="1" x14ac:dyDescent="0.3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2" thickBot="1" x14ac:dyDescent="0.3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2" thickBot="1" x14ac:dyDescent="0.3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2" thickBot="1" x14ac:dyDescent="0.3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2" thickBot="1" x14ac:dyDescent="0.3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2" thickBot="1" x14ac:dyDescent="0.3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2" thickBot="1" x14ac:dyDescent="0.3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2" thickBot="1" x14ac:dyDescent="0.3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2" thickBot="1" x14ac:dyDescent="0.3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2" thickBot="1" x14ac:dyDescent="0.3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2" thickBot="1" x14ac:dyDescent="0.3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2" thickBot="1" x14ac:dyDescent="0.3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2" thickBot="1" x14ac:dyDescent="0.3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2" thickBot="1" x14ac:dyDescent="0.3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2" thickBot="1" x14ac:dyDescent="0.3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2" thickBot="1" x14ac:dyDescent="0.3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2" thickBot="1" x14ac:dyDescent="0.3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2" thickBot="1" x14ac:dyDescent="0.3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2" thickBot="1" x14ac:dyDescent="0.3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2" thickBot="1" x14ac:dyDescent="0.3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2" thickBot="1" x14ac:dyDescent="0.3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2" thickBot="1" x14ac:dyDescent="0.3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2" thickBot="1" x14ac:dyDescent="0.3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2" thickBot="1" x14ac:dyDescent="0.3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2" thickBot="1" x14ac:dyDescent="0.3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2" thickBot="1" x14ac:dyDescent="0.3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2" thickBot="1" x14ac:dyDescent="0.3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2" thickBot="1" x14ac:dyDescent="0.3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2" thickBot="1" x14ac:dyDescent="0.3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2" thickBot="1" x14ac:dyDescent="0.3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2" thickBot="1" x14ac:dyDescent="0.3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2" thickBot="1" x14ac:dyDescent="0.3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2" thickBot="1" x14ac:dyDescent="0.3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2" thickBot="1" x14ac:dyDescent="0.3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2" thickBot="1" x14ac:dyDescent="0.3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2" thickBot="1" x14ac:dyDescent="0.3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2" thickBot="1" x14ac:dyDescent="0.3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2" thickBot="1" x14ac:dyDescent="0.3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2" thickBot="1" x14ac:dyDescent="0.3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2" thickBot="1" x14ac:dyDescent="0.3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2" thickBot="1" x14ac:dyDescent="0.3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2" thickBot="1" x14ac:dyDescent="0.3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2" thickBot="1" x14ac:dyDescent="0.3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2" thickBot="1" x14ac:dyDescent="0.3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2" thickBot="1" x14ac:dyDescent="0.3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2" thickBot="1" x14ac:dyDescent="0.3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2" thickBot="1" x14ac:dyDescent="0.3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2" thickBot="1" x14ac:dyDescent="0.3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2" thickBot="1" x14ac:dyDescent="0.3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2" thickBot="1" x14ac:dyDescent="0.3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2" thickBot="1" x14ac:dyDescent="0.3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2" thickBot="1" x14ac:dyDescent="0.3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2" thickBot="1" x14ac:dyDescent="0.3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2" thickBot="1" x14ac:dyDescent="0.3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29" t="s">
        <v>72</v>
      </c>
      <c r="B1" s="29"/>
      <c r="C1" s="30"/>
      <c r="D1" s="30"/>
      <c r="E1" s="30"/>
      <c r="F1" s="31"/>
      <c r="J1" t="s">
        <v>82</v>
      </c>
      <c r="K1" t="s">
        <v>84</v>
      </c>
    </row>
    <row r="2" spans="1:11" ht="39.9" customHeight="1" x14ac:dyDescent="0.3">
      <c r="A2" s="6" t="s">
        <v>8</v>
      </c>
      <c r="B2" s="26" t="s">
        <v>6</v>
      </c>
      <c r="C2" s="27"/>
      <c r="D2" s="27"/>
      <c r="E2" s="27"/>
      <c r="F2" s="28"/>
      <c r="J2" s="12" t="s">
        <v>55</v>
      </c>
      <c r="K2">
        <f>COUNTIF('2. ROSC Active'!C2:C251,J2)</f>
        <v>2</v>
      </c>
    </row>
    <row r="3" spans="1:11" ht="39.9" customHeight="1" x14ac:dyDescent="0.3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Active'!C2:C251,J3)</f>
        <v>0</v>
      </c>
    </row>
    <row r="4" spans="1:11" ht="39.9" customHeight="1" x14ac:dyDescent="0.3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Active'!C2:C251,J4)</f>
        <v>0</v>
      </c>
    </row>
    <row r="5" spans="1:11" ht="39.9" customHeight="1" x14ac:dyDescent="0.3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Active'!C2:C251,J5)</f>
        <v>0</v>
      </c>
    </row>
    <row r="6" spans="1:11" ht="39.9" customHeight="1" x14ac:dyDescent="0.3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Active'!C2:C251,J6)</f>
        <v>0</v>
      </c>
    </row>
    <row r="7" spans="1:11" ht="51" customHeight="1" x14ac:dyDescent="0.3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Active'!C2:C251,J7)</f>
        <v>0</v>
      </c>
    </row>
    <row r="8" spans="1:11" ht="48.75" customHeight="1" x14ac:dyDescent="0.3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Active'!C2:C251,J8)</f>
        <v>2</v>
      </c>
    </row>
    <row r="9" spans="1:11" ht="47.25" customHeight="1" x14ac:dyDescent="0.3">
      <c r="A9" s="1" t="s">
        <v>105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Active'!C2:C251,J9)</f>
        <v>0</v>
      </c>
    </row>
    <row r="10" spans="1:11" ht="39.9" customHeight="1" x14ac:dyDescent="0.3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Active'!C2:C251,J11)</f>
        <v>2</v>
      </c>
    </row>
    <row r="12" spans="1:11" ht="39.9" customHeight="1" x14ac:dyDescent="0.3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Active'!C2:C251,J12)</f>
        <v>0</v>
      </c>
    </row>
    <row r="13" spans="1:11" ht="39.9" customHeight="1" x14ac:dyDescent="0.3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Active'!C2:C251,J13)</f>
        <v>0</v>
      </c>
    </row>
    <row r="14" spans="1:11" ht="39.9" customHeight="1" x14ac:dyDescent="0.3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Active'!C2:C251,J14)</f>
        <v>0</v>
      </c>
    </row>
    <row r="15" spans="1:11" ht="39.9" customHeight="1" x14ac:dyDescent="0.3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Active'!C2:C251,J15)</f>
        <v>0</v>
      </c>
    </row>
    <row r="16" spans="1:11" ht="39.9" customHeight="1" x14ac:dyDescent="0.3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Active'!C2:C251,J16)</f>
        <v>1</v>
      </c>
    </row>
    <row r="17" spans="1:11" ht="39.9" customHeight="1" x14ac:dyDescent="0.3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Active'!C2:C251,J17)</f>
        <v>1</v>
      </c>
    </row>
    <row r="18" spans="1:11" x14ac:dyDescent="0.3">
      <c r="J18" s="12" t="s">
        <v>66</v>
      </c>
      <c r="K18">
        <f>COUNTIF('2. ROSC Active'!C2:C251,J18)</f>
        <v>0</v>
      </c>
    </row>
    <row r="19" spans="1:11" x14ac:dyDescent="0.3">
      <c r="J19" s="12" t="s">
        <v>28</v>
      </c>
      <c r="K19">
        <f>COUNTIF('2. ROSC Active'!C2:C251,J19)</f>
        <v>0</v>
      </c>
    </row>
    <row r="20" spans="1:11" x14ac:dyDescent="0.3">
      <c r="J20" s="12" t="s">
        <v>34</v>
      </c>
      <c r="K20">
        <f>COUNTIF('2. ROSC Active'!C2:C251,J20)</f>
        <v>0</v>
      </c>
    </row>
    <row r="21" spans="1:11" x14ac:dyDescent="0.3">
      <c r="J21" s="12" t="s">
        <v>39</v>
      </c>
      <c r="K21">
        <f>COUNTIF('2. ROSC Active'!C2:C251,J21)</f>
        <v>2</v>
      </c>
    </row>
    <row r="22" spans="1:11" x14ac:dyDescent="0.3">
      <c r="J22" s="12" t="s">
        <v>33</v>
      </c>
      <c r="K22">
        <f>COUNTIF('2. ROSC Active'!C2:C251,J22)</f>
        <v>0</v>
      </c>
    </row>
    <row r="23" spans="1:11" x14ac:dyDescent="0.3">
      <c r="J23" s="12" t="s">
        <v>58</v>
      </c>
      <c r="K23">
        <f>COUNTIF('2. ROSC Active'!C2:C251,J23)</f>
        <v>0</v>
      </c>
    </row>
    <row r="24" spans="1:11" x14ac:dyDescent="0.3">
      <c r="J24" s="12" t="s">
        <v>43</v>
      </c>
      <c r="K24">
        <f>COUNTIF('2. ROSC Active'!C2:C251,J24)</f>
        <v>0</v>
      </c>
    </row>
    <row r="25" spans="1:11" x14ac:dyDescent="0.3">
      <c r="J25" s="12" t="s">
        <v>60</v>
      </c>
      <c r="K25">
        <f>COUNTIF('2. ROSC Active'!C2:C251,J25)</f>
        <v>0</v>
      </c>
    </row>
    <row r="26" spans="1:11" x14ac:dyDescent="0.3">
      <c r="J26" s="12" t="s">
        <v>45</v>
      </c>
      <c r="K26">
        <f>COUNTIF('2. ROSC Active'!C2:C251,J26)</f>
        <v>2</v>
      </c>
    </row>
    <row r="27" spans="1:11" x14ac:dyDescent="0.3">
      <c r="J27" s="12" t="s">
        <v>44</v>
      </c>
      <c r="K27">
        <f>COUNTIF('2. ROSC Active'!C2:C251,J27)</f>
        <v>0</v>
      </c>
    </row>
    <row r="28" spans="1:11" x14ac:dyDescent="0.3">
      <c r="J28" s="12" t="s">
        <v>41</v>
      </c>
      <c r="K28">
        <f>COUNTIF('2. ROSC Active'!C2:C251,J28)</f>
        <v>0</v>
      </c>
    </row>
    <row r="29" spans="1:11" x14ac:dyDescent="0.3">
      <c r="J29" s="12" t="s">
        <v>37</v>
      </c>
      <c r="K29">
        <f>COUNTIF('2. ROSC Active'!C2:C251,J29)</f>
        <v>0</v>
      </c>
    </row>
    <row r="30" spans="1:11" x14ac:dyDescent="0.3">
      <c r="J30" s="12" t="s">
        <v>38</v>
      </c>
      <c r="K30">
        <f>COUNTIF('2. ROSC Active'!C2:C251,J30)</f>
        <v>1</v>
      </c>
    </row>
    <row r="31" spans="1:11" x14ac:dyDescent="0.3">
      <c r="J31" s="12" t="s">
        <v>36</v>
      </c>
      <c r="K31">
        <f>COUNTIF('2. ROSC Active'!C2:C251,J31)</f>
        <v>2</v>
      </c>
    </row>
    <row r="32" spans="1:11" x14ac:dyDescent="0.3">
      <c r="J32" s="12" t="s">
        <v>59</v>
      </c>
      <c r="K32">
        <f>COUNTIF('2. ROSC Active'!C2:C251,J32)</f>
        <v>0</v>
      </c>
    </row>
    <row r="33" spans="10:11" x14ac:dyDescent="0.3">
      <c r="J33" s="12" t="s">
        <v>81</v>
      </c>
      <c r="K33">
        <f>COUNTIF('2. ROSC Active'!C2:C251,J33)</f>
        <v>1</v>
      </c>
    </row>
    <row r="34" spans="10:11" x14ac:dyDescent="0.3">
      <c r="J34" s="12" t="s">
        <v>74</v>
      </c>
      <c r="K34">
        <f>COUNTIF('2. ROSC Active'!C2:C251,J34)</f>
        <v>0</v>
      </c>
    </row>
    <row r="35" spans="10:11" x14ac:dyDescent="0.3">
      <c r="J35" s="12" t="s">
        <v>75</v>
      </c>
      <c r="K35">
        <f>COUNTIF('2. ROSC Active'!C2:C251,J35)</f>
        <v>0</v>
      </c>
    </row>
    <row r="36" spans="10:11" x14ac:dyDescent="0.3">
      <c r="J36" s="12" t="s">
        <v>73</v>
      </c>
      <c r="K36">
        <f>COUNTIF('2. ROSC Active'!C2:C251,J36)</f>
        <v>2</v>
      </c>
    </row>
    <row r="37" spans="10:11" x14ac:dyDescent="0.3">
      <c r="J37" s="12" t="s">
        <v>65</v>
      </c>
      <c r="K37">
        <f>COUNTIF('2. ROSC Active'!C2:C251,J37)</f>
        <v>0</v>
      </c>
    </row>
    <row r="38" spans="10:11" x14ac:dyDescent="0.3">
      <c r="J38" s="12" t="s">
        <v>19</v>
      </c>
      <c r="K38">
        <f>COUNTIF('2. ROSC Active'!C2:C251,J38)</f>
        <v>0</v>
      </c>
    </row>
    <row r="39" spans="10:11" x14ac:dyDescent="0.3">
      <c r="J39" s="12" t="s">
        <v>20</v>
      </c>
      <c r="K39">
        <f>COUNTIF('2. ROSC Active'!C2:C251,J39)</f>
        <v>5</v>
      </c>
    </row>
    <row r="40" spans="10:11" x14ac:dyDescent="0.3">
      <c r="J40" s="12" t="s">
        <v>18</v>
      </c>
      <c r="K40">
        <f>COUNTIF('2. ROSC Active'!C2:C251,J40)</f>
        <v>0</v>
      </c>
    </row>
    <row r="41" spans="10:11" x14ac:dyDescent="0.3">
      <c r="J41" s="12" t="s">
        <v>71</v>
      </c>
      <c r="K41">
        <f>COUNTIF('2. ROSC Active'!C2:C251,J41)</f>
        <v>0</v>
      </c>
    </row>
    <row r="42" spans="10:11" x14ac:dyDescent="0.3">
      <c r="J42" s="12" t="s">
        <v>83</v>
      </c>
      <c r="K42">
        <f>COUNTIF('2. ROSC Active'!C2:C251,J42)</f>
        <v>0</v>
      </c>
    </row>
    <row r="43" spans="10:11" x14ac:dyDescent="0.3">
      <c r="J43" s="12" t="s">
        <v>80</v>
      </c>
      <c r="K43">
        <f>COUNTIF('2. ROSC Active'!C2:C251,J43)</f>
        <v>7</v>
      </c>
    </row>
    <row r="44" spans="10:11" x14ac:dyDescent="0.3">
      <c r="J44" s="12" t="s">
        <v>70</v>
      </c>
      <c r="K44">
        <f>COUNTIF('2. ROSC Active'!C2:C251,J44)</f>
        <v>0</v>
      </c>
    </row>
    <row r="45" spans="10:11" x14ac:dyDescent="0.3">
      <c r="J45" s="12" t="s">
        <v>79</v>
      </c>
      <c r="K45">
        <f>COUNTIF('2. ROSC Active'!C2:C251,J45)</f>
        <v>2</v>
      </c>
    </row>
    <row r="46" spans="10:11" x14ac:dyDescent="0.3">
      <c r="J46" s="12" t="s">
        <v>57</v>
      </c>
      <c r="K46">
        <f>COUNTIF('2. ROSC Active'!C2:C251,J46)</f>
        <v>0</v>
      </c>
    </row>
    <row r="47" spans="10:11" x14ac:dyDescent="0.3">
      <c r="J47" s="12" t="s">
        <v>31</v>
      </c>
      <c r="K47">
        <f>COUNTIF('2. ROSC Active'!C2:C251,J47)</f>
        <v>0</v>
      </c>
    </row>
    <row r="48" spans="10:11" x14ac:dyDescent="0.3">
      <c r="J48" s="12" t="s">
        <v>30</v>
      </c>
      <c r="K48">
        <f>COUNTIF('2. ROSC Active'!C2:C251,J48)</f>
        <v>3</v>
      </c>
    </row>
    <row r="49" spans="10:11" x14ac:dyDescent="0.3">
      <c r="J49" s="12" t="s">
        <v>40</v>
      </c>
      <c r="K49">
        <f>COUNTIF('2. ROSC Active'!C2:C251,J49)</f>
        <v>0</v>
      </c>
    </row>
    <row r="50" spans="10:11" x14ac:dyDescent="0.3">
      <c r="J50" s="12" t="s">
        <v>47</v>
      </c>
      <c r="K50">
        <f>COUNTIF('2. ROSC Active'!C2:C251,J50)</f>
        <v>0</v>
      </c>
    </row>
    <row r="51" spans="10:11" x14ac:dyDescent="0.3">
      <c r="J51" s="12" t="s">
        <v>62</v>
      </c>
      <c r="K51">
        <f>COUNTIF('2. ROSC Active'!C2:C251,J51)</f>
        <v>7</v>
      </c>
    </row>
    <row r="52" spans="10:11" x14ac:dyDescent="0.3">
      <c r="J52" s="12" t="s">
        <v>52</v>
      </c>
      <c r="K52">
        <f>COUNTIF('2. ROSC Active'!C2:C251,J52)</f>
        <v>0</v>
      </c>
    </row>
    <row r="53" spans="10:11" x14ac:dyDescent="0.3">
      <c r="J53" s="12" t="s">
        <v>64</v>
      </c>
      <c r="K53">
        <f>COUNTIF('2. ROSC Active'!C2:C251,J53)</f>
        <v>0</v>
      </c>
    </row>
    <row r="55" spans="10:11" x14ac:dyDescent="0.3">
      <c r="J55" s="12" t="s">
        <v>87</v>
      </c>
      <c r="K55">
        <f>SUM(K2:K53)</f>
        <v>42</v>
      </c>
    </row>
    <row r="56" spans="10:11" x14ac:dyDescent="0.3">
      <c r="J56" s="12" t="s">
        <v>86</v>
      </c>
      <c r="K56">
        <f>COUNTIF(K2:K53, "&gt;0")</f>
        <v>16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A1636EB-CECF-4AC0-9007-043DD8F367F9}"/>
</file>

<file path=customXml/itemProps2.xml><?xml version="1.0" encoding="utf-8"?>
<ds:datastoreItem xmlns:ds="http://schemas.openxmlformats.org/officeDocument/2006/customXml" ds:itemID="{DCB941A6-F06E-4981-B7E0-7EDFF3AFCCBB}"/>
</file>

<file path=customXml/itemProps3.xml><?xml version="1.0" encoding="utf-8"?>
<ds:datastoreItem xmlns:ds="http://schemas.openxmlformats.org/officeDocument/2006/customXml" ds:itemID="{8166DC04-3B36-4B7A-86B5-AA442AB9F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Landriah Hardiek</cp:lastModifiedBy>
  <cp:lastPrinted>2022-06-10T23:39:20Z</cp:lastPrinted>
  <dcterms:created xsi:type="dcterms:W3CDTF">2022-05-19T17:55:56Z</dcterms:created>
  <dcterms:modified xsi:type="dcterms:W3CDTF">2026-07-28T16:08:18Z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