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le-my.sharepoint.com/personal/jeff_mcfadden2_carle_com/Documents/"/>
    </mc:Choice>
  </mc:AlternateContent>
  <xr:revisionPtr revIDLastSave="0" documentId="8_{A829D12D-0E77-4D24-92EC-2378BF99E5A6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<sst xmlns="http://schemas.openxmlformats.org/spreadsheetml/2006/main" count="333" uniqueCount="192">
  <si>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</si>
  <si>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</si>
  <si>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</si>
  <si>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</si>
  <si>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</si>
  <si>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</si>
  <si>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</si>
  <si>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</si>
  <si>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</si>
  <si>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</si>
  <si>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</si>
  <si>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</si>
  <si>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</si>
  <si>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</si>
  <si>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</si>
  <si>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</si>
  <si>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</si>
  <si>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</si>
  <si>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</si>
  <si>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</si>
  <si>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</si>
  <si>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</si>
  <si>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</si>
  <si>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</si>
  <si>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</si>
  <si>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</si>
  <si>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</si>
  <si>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</si>
  <si>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</si>
  <si>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</si>
  <si>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</si>
  <si>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</si>
  <si>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</si>
  <si>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</si>
  <si>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</si>
  <si>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</si>
  <si>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</si>
  <si>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</si>
  <si>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</si>
  <si>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</si>
  <si>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</si>
  <si>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</si>
  <si>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</si>
  <si>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</si>
  <si>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</si>
  <si>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</si>
  <si>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</si>
  <si>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</si>
  <si>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</si>
  <si>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</si>
  <si>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</si>
  <si>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</si>
  <si>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</si>
  <si>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</si>
  <si>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</si>
  <si>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</si>
  <si>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</si>
  <si>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</si>
  <si>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</si>
  <si>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</si>
  <si>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</si>
  <si>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</si>
  <si>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</si>
  <si>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</si>
  <si>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</si>
  <si>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</si>
  <si>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</si>
  <si>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</si>
  <si>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</si>
  <si>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</si>
  <si>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</si>
  <si>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</si>
  <si>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</si>
  <si>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</si>
  <si>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</si>
  <si>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</si>
  <si>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</si>
  <si>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</si>
  <si>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</si>
  <si>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</si>
  <si>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</si>
  <si>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</si>
  <si>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</si>
  <si>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</si>
  <si>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</si>
  <si>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</si>
  <si>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</si>
  <si>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</si>
  <si>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</si>
  <si>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</si>
  <si>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</si>
  <si>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</si>
  <si>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</si>
  <si>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</si>
  <si>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</si>
  <si>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</si>
  <si>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</si>
  <si>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</si>
  <si>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</si>
  <si>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</si>
  <si>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</si>
  <si>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</si>
  <si>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</si>
  <si>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Patrick Carr</t>
  </si>
  <si>
    <t>Naomi Willis</t>
  </si>
  <si>
    <t>James Brown</t>
  </si>
  <si>
    <t>Wonny Ann</t>
  </si>
  <si>
    <t>Chance Uhland</t>
  </si>
  <si>
    <t>Vicki Rose</t>
  </si>
  <si>
    <t>Vicky Cochran</t>
  </si>
  <si>
    <t>Shelley Smith</t>
  </si>
  <si>
    <t>Gina Lynxwiller</t>
  </si>
  <si>
    <t>Kelli Jo McFadden</t>
  </si>
  <si>
    <t>Angel Cruz</t>
  </si>
  <si>
    <t>Robin Henry</t>
  </si>
  <si>
    <t>Michelle Carmichael</t>
  </si>
  <si>
    <t>John Munn</t>
  </si>
  <si>
    <t>Brett Parrish</t>
  </si>
  <si>
    <t>Heather Howell</t>
  </si>
  <si>
    <t>Alex Strong</t>
  </si>
  <si>
    <t>Selena Pappas</t>
  </si>
  <si>
    <t>Tasma Palmer</t>
  </si>
  <si>
    <t>Jamie Schnardt</t>
  </si>
  <si>
    <t>Chris Schaffner</t>
  </si>
  <si>
    <t>Jessica Johnson</t>
  </si>
  <si>
    <t>Rob H</t>
  </si>
  <si>
    <t>Kelsey Staley</t>
  </si>
  <si>
    <t>Judge Doscotch</t>
  </si>
  <si>
    <t>Meadowview</t>
  </si>
  <si>
    <t>Phoenix Industries</t>
  </si>
  <si>
    <t>Gateway</t>
  </si>
  <si>
    <t>Galesburg Rescue Mission/Celebrate Recovery</t>
  </si>
  <si>
    <t>OSF</t>
  </si>
  <si>
    <t>Carle/Trillium Place</t>
  </si>
  <si>
    <t>Oxford House</t>
  </si>
  <si>
    <t>PLE/Recovery/Nurse</t>
  </si>
  <si>
    <t>Peoria County Sheriff</t>
  </si>
  <si>
    <t>Solvera Health</t>
  </si>
  <si>
    <t>Regional Office Education</t>
  </si>
  <si>
    <t>Hult/Carle/Trillium</t>
  </si>
  <si>
    <t>Pathway Ministries</t>
  </si>
  <si>
    <t>Brightside Recovery</t>
  </si>
  <si>
    <t>Central Illinois FRIENDS</t>
  </si>
  <si>
    <t>Chestnut Health</t>
  </si>
  <si>
    <t>Salvation Army 360</t>
  </si>
  <si>
    <t>Compass Health</t>
  </si>
  <si>
    <t>Jolt Foundation</t>
  </si>
  <si>
    <t>PLE/Jolt Volunteer</t>
  </si>
  <si>
    <t>PLE</t>
  </si>
  <si>
    <t>Tazewell/Peoria County</t>
  </si>
  <si>
    <t>Amber Clark</t>
  </si>
  <si>
    <t>Veterans Association</t>
  </si>
  <si>
    <t>Jodi Rinaldo</t>
  </si>
  <si>
    <t>Megan Sanders</t>
  </si>
  <si>
    <t>Heartland Health</t>
  </si>
  <si>
    <t>Annette Wlodarczyk</t>
  </si>
  <si>
    <t>Meagan McGlasson</t>
  </si>
  <si>
    <t>Peoria County ROSC</t>
  </si>
  <si>
    <t>1200 Hamilton Blvd, Peoria, Illinois 61606</t>
  </si>
  <si>
    <t>Jeff McFadden</t>
  </si>
  <si>
    <t>309-509-6599</t>
  </si>
  <si>
    <t>Jeff.Mcfadden2@carle.com</t>
  </si>
  <si>
    <t>Carle Health/Trillium Place/Human Service Center</t>
  </si>
  <si>
    <t>David Moore</t>
  </si>
  <si>
    <t>David.Moore@carle.com/309-671-8037</t>
  </si>
  <si>
    <t>Peoria/Tazewell/Woodford Counties</t>
  </si>
  <si>
    <t>Brad Ford</t>
  </si>
  <si>
    <t>Donna Crowder</t>
  </si>
  <si>
    <t>Trillium Place/CORS</t>
  </si>
  <si>
    <t>Member of PCR since 2025</t>
  </si>
  <si>
    <t>Many years with different ROSC's</t>
  </si>
  <si>
    <t>New valuable member</t>
  </si>
  <si>
    <t>Former ROSC coordinator and awesome member</t>
  </si>
  <si>
    <t>Former ROSC supervisor</t>
  </si>
  <si>
    <t>Solid member</t>
  </si>
  <si>
    <t>ROSC member since 2019</t>
  </si>
  <si>
    <t>Valuable member</t>
  </si>
  <si>
    <t>Paul Butler</t>
  </si>
  <si>
    <t>Sandra Beecher</t>
  </si>
  <si>
    <t>Invictus Woods</t>
  </si>
  <si>
    <t>Gateway Foudations</t>
  </si>
  <si>
    <t>Mimi Huber</t>
  </si>
  <si>
    <t>Medmark Treatment</t>
  </si>
  <si>
    <t>Christine Pierce</t>
  </si>
  <si>
    <t>Carle Health East</t>
  </si>
  <si>
    <t>Andrea Parker</t>
  </si>
  <si>
    <t>Carle/Hult</t>
  </si>
  <si>
    <t>New Valuable member</t>
  </si>
  <si>
    <t>Ryan Farrand</t>
  </si>
  <si>
    <t>Brian Butler</t>
  </si>
  <si>
    <t>Trudy Schaffner</t>
  </si>
  <si>
    <t>Joe McLeod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</si>
</sst>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B10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157</v>
      </c>
    </row>
    <row r="2" spans="1:2" ht="33" customHeight="1" x14ac:dyDescent="0.3">
      <c r="A2" s="2" t="s">
        <v>2</v>
      </c>
      <c r="B2" s="14" t="s">
        <v>162</v>
      </c>
    </row>
    <row r="3" spans="1:2" ht="33" customHeight="1" x14ac:dyDescent="0.3">
      <c r="A3" s="5" t="s">
        <v>3</v>
      </c>
      <c r="B3" s="13" t="s">
        <v>158</v>
      </c>
    </row>
    <row r="4" spans="1:2" ht="33" customHeight="1" x14ac:dyDescent="0.3">
      <c r="A4" s="2" t="s">
        <v>13</v>
      </c>
      <c r="B4" s="14" t="s">
        <v>159</v>
      </c>
    </row>
    <row r="5" spans="1:2" ht="33" customHeight="1" x14ac:dyDescent="0.3">
      <c r="A5" s="5" t="s">
        <v>14</v>
      </c>
      <c r="B5" s="13" t="s">
        <v>160</v>
      </c>
    </row>
    <row r="6" spans="1:2" ht="33" customHeight="1" x14ac:dyDescent="0.3">
      <c r="A6" s="2" t="s">
        <v>15</v>
      </c>
      <c r="B6" s="14" t="s">
        <v>161</v>
      </c>
    </row>
    <row r="7" spans="1:2" ht="33" customHeight="1" x14ac:dyDescent="0.3">
      <c r="A7" s="5" t="s">
        <v>12</v>
      </c>
      <c r="B7" s="13" t="s">
        <v>163</v>
      </c>
    </row>
    <row r="8" spans="1:2" ht="33" customHeight="1" x14ac:dyDescent="0.3">
      <c r="A8" s="3" t="s">
        <v>11</v>
      </c>
      <c r="B8" s="14" t="s">
        <v>164</v>
      </c>
    </row>
    <row r="9" spans="1:2" ht="33" customHeight="1" x14ac:dyDescent="0.3">
      <c r="A9" s="5" t="s">
        <v>4</v>
      </c>
      <c r="B9" s="13" t="s">
        <v>165</v>
      </c>
    </row>
    <row r="10" spans="1:2" ht="33" customHeight="1" x14ac:dyDescent="0.3">
      <c r="A10" s="2" t="s">
        <v>5</v>
      </c>
      <c r="B10" s="14">
        <v>3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B1" workbookViewId="0">
      <selection activeCell="R45" sqref="R45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16.2" thickBot="1" x14ac:dyDescent="0.35">
      <c r="A2" s="16"/>
      <c r="B2" s="18"/>
      <c r="C2" s="24"/>
      <c r="D2" s="16"/>
      <c r="E2" s="15"/>
      <c r="F2" s="15"/>
      <c r="G2" s="15"/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/>
    </row>
    <row r="3" spans="1:18" ht="31.8" thickBot="1" x14ac:dyDescent="0.35">
      <c r="A3" s="16" t="s">
        <v>104</v>
      </c>
      <c r="B3" s="18">
        <v>46027</v>
      </c>
      <c r="C3" s="24" t="s">
        <v>77</v>
      </c>
      <c r="D3" s="16" t="s">
        <v>128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 t="s">
        <v>170</v>
      </c>
    </row>
    <row r="4" spans="1:18" ht="31.8" thickBot="1" x14ac:dyDescent="0.35">
      <c r="A4" s="16" t="s">
        <v>105</v>
      </c>
      <c r="B4" s="18">
        <v>46226</v>
      </c>
      <c r="C4" s="24" t="s">
        <v>19</v>
      </c>
      <c r="D4" s="16" t="s">
        <v>129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 t="s">
        <v>171</v>
      </c>
    </row>
    <row r="5" spans="1:18" ht="31.8" thickBot="1" x14ac:dyDescent="0.35">
      <c r="A5" s="16" t="s">
        <v>106</v>
      </c>
      <c r="B5" s="18">
        <v>46226</v>
      </c>
      <c r="C5" s="24" t="s">
        <v>30</v>
      </c>
      <c r="D5" s="16" t="s">
        <v>130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 t="s">
        <v>171</v>
      </c>
    </row>
    <row r="6" spans="1:18" ht="47.4" thickBot="1" x14ac:dyDescent="0.35">
      <c r="A6" s="16" t="s">
        <v>107</v>
      </c>
      <c r="B6" s="18">
        <v>46027</v>
      </c>
      <c r="C6" s="24" t="s">
        <v>23</v>
      </c>
      <c r="D6" s="16" t="s">
        <v>131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 t="s">
        <v>172</v>
      </c>
    </row>
    <row r="7" spans="1:18" ht="31.8" thickBot="1" x14ac:dyDescent="0.35">
      <c r="A7" s="16" t="s">
        <v>108</v>
      </c>
      <c r="B7" s="18">
        <v>46226</v>
      </c>
      <c r="C7" s="24" t="s">
        <v>31</v>
      </c>
      <c r="D7" s="16" t="s">
        <v>132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 t="s">
        <v>173</v>
      </c>
    </row>
    <row r="8" spans="1:18" ht="31.8" thickBot="1" x14ac:dyDescent="0.35">
      <c r="A8" s="16" t="s">
        <v>109</v>
      </c>
      <c r="B8" s="18">
        <v>46027</v>
      </c>
      <c r="C8" s="24" t="s">
        <v>30</v>
      </c>
      <c r="D8" s="16" t="s">
        <v>133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 t="s">
        <v>174</v>
      </c>
    </row>
    <row r="9" spans="1:18" ht="31.8" thickBot="1" x14ac:dyDescent="0.35">
      <c r="A9" s="16" t="s">
        <v>155</v>
      </c>
      <c r="B9" s="18">
        <v>46091</v>
      </c>
      <c r="C9" s="24" t="s">
        <v>20</v>
      </c>
      <c r="D9" s="16" t="s">
        <v>133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 t="s">
        <v>174</v>
      </c>
    </row>
    <row r="10" spans="1:18" ht="31.8" thickBot="1" x14ac:dyDescent="0.35">
      <c r="A10" s="16" t="s">
        <v>110</v>
      </c>
      <c r="B10" s="18">
        <v>46027</v>
      </c>
      <c r="C10" s="24" t="s">
        <v>19</v>
      </c>
      <c r="D10" s="16" t="s">
        <v>134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 t="s">
        <v>170</v>
      </c>
    </row>
    <row r="11" spans="1:18" ht="16.2" thickBot="1" x14ac:dyDescent="0.35">
      <c r="A11" s="16" t="s">
        <v>111</v>
      </c>
      <c r="B11" s="18">
        <v>46027</v>
      </c>
      <c r="C11" s="24" t="s">
        <v>39</v>
      </c>
      <c r="D11" s="16" t="s">
        <v>133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 t="s">
        <v>171</v>
      </c>
    </row>
    <row r="12" spans="1:18" ht="31.8" thickBot="1" x14ac:dyDescent="0.35">
      <c r="A12" s="16" t="s">
        <v>112</v>
      </c>
      <c r="B12" s="18">
        <v>46027</v>
      </c>
      <c r="C12" s="24" t="s">
        <v>73</v>
      </c>
      <c r="D12" s="16" t="s">
        <v>135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">
        <v>175</v>
      </c>
    </row>
    <row r="13" spans="1:18" ht="31.8" thickBot="1" x14ac:dyDescent="0.35">
      <c r="A13" s="16" t="s">
        <v>113</v>
      </c>
      <c r="B13" s="18">
        <v>45869</v>
      </c>
      <c r="C13" s="24" t="s">
        <v>37</v>
      </c>
      <c r="D13" s="16" t="s">
        <v>136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169</v>
      </c>
    </row>
    <row r="14" spans="1:18" ht="16.2" thickBot="1" x14ac:dyDescent="0.35">
      <c r="A14" s="16" t="s">
        <v>114</v>
      </c>
      <c r="B14" s="18">
        <v>46054</v>
      </c>
      <c r="C14" s="24" t="s">
        <v>58</v>
      </c>
      <c r="D14" s="16" t="s">
        <v>137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 t="s">
        <v>176</v>
      </c>
    </row>
    <row r="15" spans="1:18" ht="31.8" thickBot="1" x14ac:dyDescent="0.35">
      <c r="A15" s="16" t="s">
        <v>115</v>
      </c>
      <c r="B15" s="18">
        <v>46167</v>
      </c>
      <c r="C15" s="24" t="s">
        <v>64</v>
      </c>
      <c r="D15" s="16" t="s">
        <v>138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171</v>
      </c>
    </row>
    <row r="16" spans="1:18" ht="31.8" thickBot="1" x14ac:dyDescent="0.35">
      <c r="A16" s="16" t="s">
        <v>116</v>
      </c>
      <c r="B16" s="18">
        <v>46091</v>
      </c>
      <c r="C16" s="24" t="s">
        <v>52</v>
      </c>
      <c r="D16" s="16" t="s">
        <v>139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 t="s">
        <v>171</v>
      </c>
    </row>
    <row r="17" spans="1:18" ht="31.8" thickBot="1" x14ac:dyDescent="0.35">
      <c r="A17" s="16" t="s">
        <v>117</v>
      </c>
      <c r="B17" s="18">
        <v>46198</v>
      </c>
      <c r="C17" s="24" t="s">
        <v>22</v>
      </c>
      <c r="D17" s="16" t="s">
        <v>140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 t="s">
        <v>171</v>
      </c>
    </row>
    <row r="18" spans="1:18" ht="31.8" thickBot="1" x14ac:dyDescent="0.35">
      <c r="A18" s="16" t="s">
        <v>118</v>
      </c>
      <c r="B18" s="18">
        <v>46027</v>
      </c>
      <c r="C18" s="24" t="s">
        <v>31</v>
      </c>
      <c r="D18" s="16" t="s">
        <v>133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 t="s">
        <v>174</v>
      </c>
    </row>
    <row r="19" spans="1:18" ht="31.8" thickBot="1" x14ac:dyDescent="0.35">
      <c r="A19" s="16" t="s">
        <v>119</v>
      </c>
      <c r="B19" s="18">
        <v>46027</v>
      </c>
      <c r="C19" s="24" t="s">
        <v>33</v>
      </c>
      <c r="D19" s="16" t="s">
        <v>141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 t="s">
        <v>170</v>
      </c>
    </row>
    <row r="20" spans="1:18" ht="31.8" thickBot="1" x14ac:dyDescent="0.35">
      <c r="A20" s="16" t="s">
        <v>120</v>
      </c>
      <c r="B20" s="18">
        <v>46027</v>
      </c>
      <c r="C20" s="24" t="s">
        <v>83</v>
      </c>
      <c r="D20" s="16" t="s">
        <v>142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 t="s">
        <v>170</v>
      </c>
    </row>
    <row r="21" spans="1:18" ht="31.8" thickBot="1" x14ac:dyDescent="0.35">
      <c r="A21" s="16" t="s">
        <v>124</v>
      </c>
      <c r="B21" s="18">
        <v>46196</v>
      </c>
      <c r="C21" s="24" t="s">
        <v>58</v>
      </c>
      <c r="D21" s="16" t="s">
        <v>143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 t="s">
        <v>170</v>
      </c>
    </row>
    <row r="22" spans="1:18" ht="31.8" thickBot="1" x14ac:dyDescent="0.35">
      <c r="A22" s="16" t="s">
        <v>121</v>
      </c>
      <c r="B22" s="18">
        <v>46027</v>
      </c>
      <c r="C22" s="24" t="s">
        <v>23</v>
      </c>
      <c r="D22" s="16" t="s">
        <v>144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 t="s">
        <v>170</v>
      </c>
    </row>
    <row r="23" spans="1:18" ht="16.2" thickBot="1" x14ac:dyDescent="0.35">
      <c r="A23" s="16" t="s">
        <v>122</v>
      </c>
      <c r="B23" s="18">
        <v>46112</v>
      </c>
      <c r="C23" s="24" t="s">
        <v>57</v>
      </c>
      <c r="D23" s="16" t="s">
        <v>145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 t="s">
        <v>171</v>
      </c>
    </row>
    <row r="24" spans="1:18" ht="31.8" thickBot="1" x14ac:dyDescent="0.35">
      <c r="A24" s="16" t="s">
        <v>123</v>
      </c>
      <c r="B24" s="18">
        <v>46027</v>
      </c>
      <c r="C24" s="24" t="s">
        <v>18</v>
      </c>
      <c r="D24" s="16" t="s">
        <v>146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 t="s">
        <v>170</v>
      </c>
    </row>
    <row r="25" spans="1:18" ht="16.2" thickBot="1" x14ac:dyDescent="0.35">
      <c r="A25" s="16" t="s">
        <v>103</v>
      </c>
      <c r="B25" s="18">
        <v>46091</v>
      </c>
      <c r="C25" s="24" t="s">
        <v>75</v>
      </c>
      <c r="D25" s="16" t="s">
        <v>147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 t="s">
        <v>171</v>
      </c>
    </row>
    <row r="26" spans="1:18" ht="31.8" thickBot="1" x14ac:dyDescent="0.35">
      <c r="A26" s="16" t="s">
        <v>156</v>
      </c>
      <c r="B26" s="18">
        <v>46198</v>
      </c>
      <c r="C26" s="24" t="s">
        <v>20</v>
      </c>
      <c r="D26" s="16"/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 t="s">
        <v>171</v>
      </c>
    </row>
    <row r="27" spans="1:18" ht="31.8" thickBot="1" x14ac:dyDescent="0.35">
      <c r="A27" s="16" t="s">
        <v>125</v>
      </c>
      <c r="B27" s="18">
        <v>45869</v>
      </c>
      <c r="C27" s="24" t="s">
        <v>75</v>
      </c>
      <c r="D27" s="16" t="s">
        <v>148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 t="s">
        <v>169</v>
      </c>
    </row>
    <row r="28" spans="1:18" ht="31.8" thickBot="1" x14ac:dyDescent="0.35">
      <c r="A28" s="16" t="s">
        <v>126</v>
      </c>
      <c r="B28" s="18">
        <v>45869</v>
      </c>
      <c r="C28" s="24" t="s">
        <v>30</v>
      </c>
      <c r="D28" s="16" t="s">
        <v>133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 t="s">
        <v>169</v>
      </c>
    </row>
    <row r="29" spans="1:18" ht="31.8" thickBot="1" x14ac:dyDescent="0.35">
      <c r="A29" s="16" t="s">
        <v>127</v>
      </c>
      <c r="B29" s="18">
        <v>45869</v>
      </c>
      <c r="C29" s="24" t="s">
        <v>43</v>
      </c>
      <c r="D29" s="16" t="s">
        <v>149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 t="s">
        <v>169</v>
      </c>
    </row>
    <row r="30" spans="1:18" ht="16.2" thickBot="1" x14ac:dyDescent="0.35">
      <c r="A30" s="16" t="s">
        <v>150</v>
      </c>
      <c r="B30" s="18">
        <v>46198</v>
      </c>
      <c r="C30" s="24" t="s">
        <v>58</v>
      </c>
      <c r="D30" s="16" t="s">
        <v>151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 t="s">
        <v>171</v>
      </c>
    </row>
    <row r="31" spans="1:18" ht="31.8" thickBot="1" x14ac:dyDescent="0.35">
      <c r="A31" s="16" t="s">
        <v>152</v>
      </c>
      <c r="B31" s="18">
        <v>46027</v>
      </c>
      <c r="C31" s="24" t="s">
        <v>30</v>
      </c>
      <c r="D31" s="16" t="s">
        <v>154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 t="s">
        <v>171</v>
      </c>
    </row>
    <row r="32" spans="1:18" ht="31.8" thickBot="1" x14ac:dyDescent="0.35">
      <c r="A32" s="16" t="s">
        <v>153</v>
      </c>
      <c r="B32" s="18">
        <v>46027</v>
      </c>
      <c r="C32" s="24" t="s">
        <v>30</v>
      </c>
      <c r="D32" s="16" t="s">
        <v>154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 t="s">
        <v>171</v>
      </c>
    </row>
    <row r="33" spans="1:18" ht="31.8" thickBot="1" x14ac:dyDescent="0.35">
      <c r="A33" s="16" t="s">
        <v>166</v>
      </c>
      <c r="B33" s="18">
        <v>46027</v>
      </c>
      <c r="C33" s="24" t="s">
        <v>18</v>
      </c>
      <c r="D33" s="16" t="s">
        <v>146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 t="s">
        <v>171</v>
      </c>
    </row>
    <row r="34" spans="1:18" ht="47.4" thickBot="1" x14ac:dyDescent="0.35">
      <c r="A34" s="16" t="s">
        <v>167</v>
      </c>
      <c r="B34" s="18">
        <v>46027</v>
      </c>
      <c r="C34" s="24" t="s">
        <v>70</v>
      </c>
      <c r="D34" s="16" t="s">
        <v>168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 t="s">
        <v>171</v>
      </c>
    </row>
    <row r="35" spans="1:18" ht="31.8" thickBot="1" x14ac:dyDescent="0.35">
      <c r="A35" s="16" t="s">
        <v>177</v>
      </c>
      <c r="B35" s="18">
        <v>46027</v>
      </c>
      <c r="C35" s="24" t="s">
        <v>19</v>
      </c>
      <c r="D35" s="16" t="s">
        <v>179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 t="s">
        <v>170</v>
      </c>
    </row>
    <row r="36" spans="1:18" ht="31.8" thickBot="1" x14ac:dyDescent="0.35">
      <c r="A36" s="16" t="s">
        <v>178</v>
      </c>
      <c r="B36" s="18">
        <v>46091</v>
      </c>
      <c r="C36" s="24" t="s">
        <v>57</v>
      </c>
      <c r="D36" s="16" t="s">
        <v>180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 t="s">
        <v>170</v>
      </c>
    </row>
    <row r="37" spans="1:18" ht="31.8" thickBot="1" x14ac:dyDescent="0.35">
      <c r="A37" s="16" t="s">
        <v>181</v>
      </c>
      <c r="B37" s="18">
        <v>46027</v>
      </c>
      <c r="C37" s="24" t="s">
        <v>33</v>
      </c>
      <c r="D37" s="16" t="s">
        <v>182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 t="s">
        <v>171</v>
      </c>
    </row>
    <row r="38" spans="1:18" ht="31.8" thickBot="1" x14ac:dyDescent="0.35">
      <c r="A38" s="16" t="s">
        <v>183</v>
      </c>
      <c r="B38" s="18">
        <v>46027</v>
      </c>
      <c r="C38" s="24" t="s">
        <v>20</v>
      </c>
      <c r="D38" s="16" t="s">
        <v>184</v>
      </c>
      <c r="E38" s="15">
        <v>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1</v>
      </c>
      <c r="R38" s="25" t="s">
        <v>170</v>
      </c>
    </row>
    <row r="39" spans="1:18" ht="16.2" thickBot="1" x14ac:dyDescent="0.35">
      <c r="A39" s="16" t="s">
        <v>185</v>
      </c>
      <c r="B39" s="18">
        <v>45869</v>
      </c>
      <c r="C39" s="24" t="s">
        <v>58</v>
      </c>
      <c r="D39" s="16" t="s">
        <v>186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 t="s">
        <v>171</v>
      </c>
    </row>
    <row r="40" spans="1:18" ht="16.2" thickBot="1" x14ac:dyDescent="0.35">
      <c r="A40" s="16" t="s">
        <v>163</v>
      </c>
      <c r="B40" s="18">
        <v>46091</v>
      </c>
      <c r="C40" s="24" t="s">
        <v>58</v>
      </c>
      <c r="D40" s="16" t="s">
        <v>133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 t="s">
        <v>187</v>
      </c>
    </row>
    <row r="41" spans="1:18" ht="31.8" thickBot="1" x14ac:dyDescent="0.35">
      <c r="A41" s="16" t="s">
        <v>188</v>
      </c>
      <c r="B41" s="18">
        <v>45662</v>
      </c>
      <c r="C41" s="24" t="s">
        <v>19</v>
      </c>
      <c r="D41" s="16" t="s">
        <v>179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 t="s">
        <v>171</v>
      </c>
    </row>
    <row r="42" spans="1:18" ht="31.8" thickBot="1" x14ac:dyDescent="0.35">
      <c r="A42" s="16" t="s">
        <v>189</v>
      </c>
      <c r="B42" s="18">
        <v>46091</v>
      </c>
      <c r="C42" s="24" t="s">
        <v>23</v>
      </c>
      <c r="D42" s="16" t="s">
        <v>140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 t="s">
        <v>170</v>
      </c>
    </row>
    <row r="43" spans="1:18" ht="31.8" thickBot="1" x14ac:dyDescent="0.35">
      <c r="A43" s="16" t="s">
        <v>190</v>
      </c>
      <c r="B43" s="18">
        <v>46027</v>
      </c>
      <c r="C43" s="24" t="s">
        <v>18</v>
      </c>
      <c r="D43" s="16" t="s">
        <v>146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 t="s">
        <v>170</v>
      </c>
    </row>
    <row r="44" spans="1:18" ht="31.8" thickBot="1" x14ac:dyDescent="0.35">
      <c r="A44" s="16" t="s">
        <v>191</v>
      </c>
      <c r="B44" s="18">
        <v>46027</v>
      </c>
      <c r="C44" s="24" t="s">
        <v>18</v>
      </c>
      <c r="D44" s="16" t="s">
        <v>146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 t="s">
        <v>171</v>
      </c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3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3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3</v>
      </c>
    </row>
    <row r="12" spans="1:11" ht="39.9" customHeight="1" x14ac:dyDescent="0.3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1</v>
      </c>
    </row>
    <row r="13" spans="1:11" ht="39.9" customHeight="1" x14ac:dyDescent="0.3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" customHeight="1" x14ac:dyDescent="0.3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" customHeight="1" x14ac:dyDescent="0.3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" customHeight="1" x14ac:dyDescent="0.3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66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34</v>
      </c>
      <c r="K20">
        <f>COUNTIF('2. ROSC Active'!C2:C251,J20)</f>
        <v>0</v>
      </c>
    </row>
    <row r="21" spans="1:11" x14ac:dyDescent="0.3">
      <c r="J21" s="12" t="s">
        <v>39</v>
      </c>
      <c r="K21">
        <f>COUNTIF('2. ROSC Active'!C2:C251,J21)</f>
        <v>1</v>
      </c>
    </row>
    <row r="22" spans="1:11" x14ac:dyDescent="0.3">
      <c r="J22" s="12" t="s">
        <v>33</v>
      </c>
      <c r="K22">
        <f>COUNTIF('2. ROSC Active'!C2:C251,J22)</f>
        <v>2</v>
      </c>
    </row>
    <row r="23" spans="1:11" x14ac:dyDescent="0.3">
      <c r="J23" s="12" t="s">
        <v>58</v>
      </c>
      <c r="K23">
        <f>COUNTIF('2. ROSC Active'!C2:C251,J23)</f>
        <v>5</v>
      </c>
    </row>
    <row r="24" spans="1:11" x14ac:dyDescent="0.3">
      <c r="J24" s="12" t="s">
        <v>43</v>
      </c>
      <c r="K24">
        <f>COUNTIF('2. ROSC Active'!C2:C251,J24)</f>
        <v>1</v>
      </c>
    </row>
    <row r="25" spans="1:11" x14ac:dyDescent="0.3">
      <c r="J25" s="12" t="s">
        <v>60</v>
      </c>
      <c r="K25">
        <f>COUNTIF('2. ROSC Active'!C2:C251,J25)</f>
        <v>0</v>
      </c>
    </row>
    <row r="26" spans="1:11" x14ac:dyDescent="0.3">
      <c r="J26" s="12" t="s">
        <v>45</v>
      </c>
      <c r="K26">
        <f>COUNTIF('2. ROSC Active'!C2:C251,J26)</f>
        <v>0</v>
      </c>
    </row>
    <row r="27" spans="1:11" x14ac:dyDescent="0.3">
      <c r="J27" s="12" t="s">
        <v>44</v>
      </c>
      <c r="K27">
        <f>COUNTIF('2. ROSC Active'!C2:C251,J27)</f>
        <v>0</v>
      </c>
    </row>
    <row r="28" spans="1:11" x14ac:dyDescent="0.3">
      <c r="J28" s="12" t="s">
        <v>41</v>
      </c>
      <c r="K28">
        <f>COUNTIF('2. ROSC Active'!C2:C251,J28)</f>
        <v>0</v>
      </c>
    </row>
    <row r="29" spans="1:11" x14ac:dyDescent="0.3">
      <c r="J29" s="12" t="s">
        <v>37</v>
      </c>
      <c r="K29">
        <f>COUNTIF('2. ROSC Active'!C2:C251,J29)</f>
        <v>1</v>
      </c>
    </row>
    <row r="30" spans="1:11" x14ac:dyDescent="0.3">
      <c r="J30" s="12" t="s">
        <v>38</v>
      </c>
      <c r="K30">
        <f>COUNTIF('2. ROSC Active'!C2:C251,J30)</f>
        <v>0</v>
      </c>
    </row>
    <row r="31" spans="1:11" x14ac:dyDescent="0.3">
      <c r="J31" s="12" t="s">
        <v>36</v>
      </c>
      <c r="K31">
        <f>COUNTIF('2. ROSC Active'!C2:C251,J31)</f>
        <v>0</v>
      </c>
    </row>
    <row r="32" spans="1:11" x14ac:dyDescent="0.3">
      <c r="J32" s="12" t="s">
        <v>59</v>
      </c>
      <c r="K32">
        <f>COUNTIF('2. ROSC Active'!C2:C251,J32)</f>
        <v>0</v>
      </c>
    </row>
    <row r="33" spans="10:11" x14ac:dyDescent="0.3">
      <c r="J33" s="12" t="s">
        <v>81</v>
      </c>
      <c r="K33">
        <f>COUNTIF('2. ROSC Active'!C2:C251,J33)</f>
        <v>0</v>
      </c>
    </row>
    <row r="34" spans="10:11" x14ac:dyDescent="0.3">
      <c r="J34" s="12" t="s">
        <v>74</v>
      </c>
      <c r="K34">
        <f>COUNTIF('2. ROSC Active'!C2:C251,J34)</f>
        <v>0</v>
      </c>
    </row>
    <row r="35" spans="10:11" x14ac:dyDescent="0.3">
      <c r="J35" s="12" t="s">
        <v>75</v>
      </c>
      <c r="K35">
        <f>COUNTIF('2. ROSC Active'!C2:C251,J35)</f>
        <v>2</v>
      </c>
    </row>
    <row r="36" spans="10:11" x14ac:dyDescent="0.3">
      <c r="J36" s="12" t="s">
        <v>73</v>
      </c>
      <c r="K36">
        <f>COUNTIF('2. ROSC Active'!C2:C251,J36)</f>
        <v>1</v>
      </c>
    </row>
    <row r="37" spans="10:11" x14ac:dyDescent="0.3">
      <c r="J37" s="12" t="s">
        <v>65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4</v>
      </c>
    </row>
    <row r="39" spans="10:11" x14ac:dyDescent="0.3">
      <c r="J39" s="12" t="s">
        <v>20</v>
      </c>
      <c r="K39">
        <f>COUNTIF('2. ROSC Active'!C2:C251,J39)</f>
        <v>3</v>
      </c>
    </row>
    <row r="40" spans="10:11" x14ac:dyDescent="0.3">
      <c r="J40" s="12" t="s">
        <v>18</v>
      </c>
      <c r="K40">
        <f>COUNTIF('2. ROSC Active'!C2:C251,J40)</f>
        <v>4</v>
      </c>
    </row>
    <row r="41" spans="10:11" x14ac:dyDescent="0.3">
      <c r="J41" s="12" t="s">
        <v>71</v>
      </c>
      <c r="K41">
        <f>COUNTIF('2. ROSC Active'!C2:C251,J41)</f>
        <v>0</v>
      </c>
    </row>
    <row r="42" spans="10:11" x14ac:dyDescent="0.3">
      <c r="J42" s="12" t="s">
        <v>83</v>
      </c>
      <c r="K42">
        <f>COUNTIF('2. ROSC Active'!C2:C251,J42)</f>
        <v>1</v>
      </c>
    </row>
    <row r="43" spans="10:11" x14ac:dyDescent="0.3">
      <c r="J43" s="12" t="s">
        <v>80</v>
      </c>
      <c r="K43">
        <f>COUNTIF('2. ROSC Active'!C2:C251,J43)</f>
        <v>0</v>
      </c>
    </row>
    <row r="44" spans="10:11" x14ac:dyDescent="0.3">
      <c r="J44" s="12" t="s">
        <v>70</v>
      </c>
      <c r="K44">
        <f>COUNTIF('2. ROSC Active'!C2:C251,J44)</f>
        <v>1</v>
      </c>
    </row>
    <row r="45" spans="10:11" x14ac:dyDescent="0.3">
      <c r="J45" s="12" t="s">
        <v>79</v>
      </c>
      <c r="K45">
        <f>COUNTIF('2. ROSC Active'!C2:C251,J45)</f>
        <v>0</v>
      </c>
    </row>
    <row r="46" spans="10:11" x14ac:dyDescent="0.3">
      <c r="J46" s="12" t="s">
        <v>57</v>
      </c>
      <c r="K46">
        <f>COUNTIF('2. ROSC Active'!C2:C251,J46)</f>
        <v>2</v>
      </c>
    </row>
    <row r="47" spans="10:11" x14ac:dyDescent="0.3">
      <c r="J47" s="12" t="s">
        <v>31</v>
      </c>
      <c r="K47">
        <f>COUNTIF('2. ROSC Active'!C2:C251,J47)</f>
        <v>2</v>
      </c>
    </row>
    <row r="48" spans="10:11" x14ac:dyDescent="0.3">
      <c r="J48" s="12" t="s">
        <v>30</v>
      </c>
      <c r="K48">
        <f>COUNTIF('2. ROSC Active'!C2:C251,J48)</f>
        <v>5</v>
      </c>
    </row>
    <row r="49" spans="10:11" x14ac:dyDescent="0.3">
      <c r="J49" s="12" t="s">
        <v>40</v>
      </c>
      <c r="K49">
        <f>COUNTIF('2. ROSC Active'!C2:C251,J49)</f>
        <v>0</v>
      </c>
    </row>
    <row r="50" spans="10:11" x14ac:dyDescent="0.3">
      <c r="J50" s="12" t="s">
        <v>47</v>
      </c>
      <c r="K50">
        <f>COUNTIF('2. ROSC Active'!C2:C251,J50)</f>
        <v>0</v>
      </c>
    </row>
    <row r="51" spans="10:11" x14ac:dyDescent="0.3">
      <c r="J51" s="12" t="s">
        <v>62</v>
      </c>
      <c r="K51">
        <f>COUNTIF('2. ROSC Active'!C2:C251,J51)</f>
        <v>0</v>
      </c>
    </row>
    <row r="52" spans="10:11" x14ac:dyDescent="0.3">
      <c r="J52" s="12" t="s">
        <v>52</v>
      </c>
      <c r="K52">
        <f>COUNTIF('2. ROSC Active'!C2:C251,J52)</f>
        <v>1</v>
      </c>
    </row>
    <row r="53" spans="10:11" x14ac:dyDescent="0.3">
      <c r="J53" s="12" t="s">
        <v>64</v>
      </c>
      <c r="K53">
        <f>COUNTIF('2. ROSC Active'!C2:C251,J53)</f>
        <v>1</v>
      </c>
    </row>
    <row r="55" spans="10:11" x14ac:dyDescent="0.3">
      <c r="J55" s="12" t="s">
        <v>87</v>
      </c>
      <c r="K55">
        <f>SUM(K2:K53)</f>
        <v>42</v>
      </c>
    </row>
    <row r="56" spans="10:11" x14ac:dyDescent="0.3">
      <c r="J56" s="12" t="s">
        <v>86</v>
      </c>
      <c r="K56">
        <f>COUNTIF(K2:K53, "&gt;0")</f>
        <v>20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97CBBB-95F1-45B1-B7AD-CFFB872214D6}"/>
</file>

<file path=customXml/itemProps2.xml><?xml version="1.0" encoding="utf-8"?>
<ds:datastoreItem xmlns:ds="http://schemas.openxmlformats.org/officeDocument/2006/customXml" ds:itemID="{1DFB4444-9A2C-4EC6-9981-E70EDDBB06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999BB3-5930-4915-865D-6FF940FE6FB9}">
  <ds:schemaRefs>
    <ds:schemaRef ds:uri="http://purl.org/dc/dcmitype/"/>
    <ds:schemaRef ds:uri="8a6bfdd3-26db-4839-ab13-835f6b2f9b09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94a8a5ac-570d-43cf-ac05-cdcba6f188a7}" enabled="0" method="" siteId="{94a8a5ac-570d-43cf-ac05-cdcba6f18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Jeff.Mcfadden2</cp:lastModifiedBy>
  <cp:lastPrinted>2022-06-10T23:39:20Z</cp:lastPrinted>
  <dcterms:created xsi:type="dcterms:W3CDTF">2022-05-19T17:55:56Z</dcterms:created>
  <dcterms:modified xsi:type="dcterms:W3CDTF">2026-07-29T14:06:55Z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