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Logan_Mason\Deliverable Documents\FY 27\"/>
    </mc:Choice>
  </mc:AlternateContent>
  <xr:revisionPtr revIDLastSave="0" documentId="13_ncr:1_{BFE1DF2E-54D8-4623-A985-83FE1B803DDD}" xr6:coauthVersionLast="47" xr6:coauthVersionMax="47" xr10:uidLastSave="{00000000-0000-0000-0000-000000000000}"/>
  <bookViews>
    <workbookView xWindow="-15465" yWindow="0" windowWidth="15570" windowHeight="15585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<sst xmlns="http://schemas.openxmlformats.org/spreadsheetml/2006/main" count="238" uniqueCount="156">
  <si>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</si>
  <si>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</si>
  <si>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</si>
  <si>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</si>
  <si>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</si>
  <si>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</si>
  <si>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</si>
  <si>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</si>
  <si>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</si>
  <si>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</si>
  <si>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</si>
  <si>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</si>
  <si>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</si>
  <si>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</si>
  <si>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</si>
  <si>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</si>
  <si>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</si>
  <si>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</si>
  <si>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</si>
  <si>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</si>
  <si>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</si>
  <si>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</si>
  <si>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</si>
  <si>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</si>
  <si>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</si>
  <si>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</si>
  <si>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</si>
  <si>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</si>
  <si>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</si>
  <si>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</si>
  <si>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</si>
  <si>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</si>
  <si>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</si>
  <si>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</si>
  <si>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</si>
  <si>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</si>
  <si>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</si>
  <si>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</si>
  <si>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</si>
  <si>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</si>
  <si>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</si>
  <si>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</si>
  <si>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</si>
  <si>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</si>
  <si>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</si>
  <si>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</si>
  <si>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</si>
  <si>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</si>
  <si>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</si>
  <si>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</si>
  <si>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</si>
  <si>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</si>
  <si>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</si>
  <si>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</si>
  <si>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</si>
  <si>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</si>
  <si>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</si>
  <si>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</si>
  <si>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</si>
  <si>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</si>
  <si>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</si>
  <si>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</si>
  <si>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</si>
  <si>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</si>
  <si>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</si>
  <si>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</si>
  <si>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</si>
  <si>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</si>
  <si>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</si>
  <si>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</si>
  <si>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</si>
  <si>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</si>
  <si>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</si>
  <si>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</si>
  <si>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</si>
  <si>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</si>
  <si>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</si>
  <si>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</si>
  <si>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</si>
  <si>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</si>
  <si>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</si>
  <si>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</si>
  <si>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</si>
  <si>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</si>
  <si>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</si>
  <si>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</si>
  <si>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</si>
  <si>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</si>
  <si>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</si>
  <si>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</si>
  <si>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</si>
  <si>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</si>
  <si>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</si>
  <si>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</si>
  <si>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</si>
  <si>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</si>
  <si>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</si>
  <si>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</si>
  <si>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</si>
  <si>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</si>
  <si>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</si>
  <si>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</si>
  <si>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</si>
  <si>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Jeanette Davis</t>
  </si>
  <si>
    <t>Chestnut Health Systems</t>
  </si>
  <si>
    <t>Memorial Behavioral Health</t>
  </si>
  <si>
    <t>Kendra Jo Day</t>
  </si>
  <si>
    <t>Kara Davis</t>
  </si>
  <si>
    <t>Logan County Departmnet of Health</t>
  </si>
  <si>
    <t>Kami Garrison</t>
  </si>
  <si>
    <t>ROSC Region 3 TA</t>
  </si>
  <si>
    <t>Dani Hernan</t>
  </si>
  <si>
    <t>SIU Medicine</t>
  </si>
  <si>
    <t>Grace Irvin</t>
  </si>
  <si>
    <t>Tina Jones</t>
  </si>
  <si>
    <t>Carmen Lanham</t>
  </si>
  <si>
    <t>RSUPIC-Family Guidance Center</t>
  </si>
  <si>
    <t>Lisa Latham</t>
  </si>
  <si>
    <t>West-Central Illinois Area Health Education Center</t>
  </si>
  <si>
    <t>Molly McCain</t>
  </si>
  <si>
    <t>Lincoln Memorial Hospital</t>
  </si>
  <si>
    <t>Brycen McFadden</t>
  </si>
  <si>
    <t>Oxford House</t>
  </si>
  <si>
    <t>Tristan McGrew</t>
  </si>
  <si>
    <t>Mason County Community Member/TASC</t>
  </si>
  <si>
    <t>TASC</t>
  </si>
  <si>
    <t>Abby Behrens</t>
  </si>
  <si>
    <t>Prevent Child Abuse Illinios</t>
  </si>
  <si>
    <t>Kristin Davis</t>
  </si>
  <si>
    <t>Family Guidance Center RSUPIC</t>
  </si>
  <si>
    <t>Kim Turner</t>
  </si>
  <si>
    <t>Logan County Probation</t>
  </si>
  <si>
    <t xml:space="preserve">Kim is involved with Logan County Crime Stoppers, Drug Court, Veterans Court, and is helping open up a building that will have wrap around services along with emergency and temporary housing. She has family members that are effected by substance use. </t>
  </si>
  <si>
    <t>Dominic Valenti</t>
  </si>
  <si>
    <t>Tyler Wenger</t>
  </si>
  <si>
    <t>Naomi Willis</t>
  </si>
  <si>
    <t>The Pavilion Behavioral Health System</t>
  </si>
  <si>
    <t>Rodd Boyd</t>
  </si>
  <si>
    <t>Logan County Jail</t>
  </si>
  <si>
    <t xml:space="preserve">Rodd has been a continious connection with the ROSC for years with giving our bags to inmates that are being released from jail. </t>
  </si>
  <si>
    <t>Lori Jackson</t>
  </si>
  <si>
    <t>Nicole Tinker</t>
  </si>
  <si>
    <t>Trillium Place an affiliate of Carle Health</t>
  </si>
  <si>
    <t>Ron Homann</t>
  </si>
  <si>
    <t>Sojourn Shelter and Services</t>
  </si>
  <si>
    <t>Kaytlin Lehman</t>
  </si>
  <si>
    <t>U of I Extension</t>
  </si>
  <si>
    <t>Tammie Rockford</t>
  </si>
  <si>
    <t>Sangamon County Departmnet of Health</t>
  </si>
  <si>
    <t>Sam Brown</t>
  </si>
  <si>
    <t>Street Renaissance</t>
  </si>
  <si>
    <t>Danielle Kelly</t>
  </si>
  <si>
    <t>Dominica Rogers</t>
  </si>
  <si>
    <t>Childrens Hosptial of Illinois</t>
  </si>
  <si>
    <t>Worked for Fulton-Mason Crisis before</t>
  </si>
  <si>
    <t>Memorial Hosptial Illinois Area Health Education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</si>
</sst>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E19" sqref="E19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2.25" thickBot="1" x14ac:dyDescent="0.3">
      <c r="A2" s="16" t="s">
        <v>126</v>
      </c>
      <c r="B2" s="18">
        <v>44911</v>
      </c>
      <c r="C2" s="24" t="s">
        <v>79</v>
      </c>
      <c r="D2" s="16" t="s">
        <v>127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 t="s">
        <v>101</v>
      </c>
      <c r="Q2" s="4">
        <v>6</v>
      </c>
      <c r="R2" s="25"/>
    </row>
    <row r="3" spans="1:18" ht="32.25" thickBot="1" x14ac:dyDescent="0.3">
      <c r="A3" s="16" t="s">
        <v>103</v>
      </c>
      <c r="B3" s="18">
        <v>44274</v>
      </c>
      <c r="C3" s="24" t="s">
        <v>30</v>
      </c>
      <c r="D3" s="16" t="s">
        <v>105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2.25" thickBot="1" x14ac:dyDescent="0.3">
      <c r="A4" s="16" t="s">
        <v>107</v>
      </c>
      <c r="B4" s="18">
        <v>44728</v>
      </c>
      <c r="C4" s="24" t="s">
        <v>34</v>
      </c>
      <c r="D4" s="16" t="s">
        <v>108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2.25" thickBot="1" x14ac:dyDescent="0.3">
      <c r="A5" s="16" t="s">
        <v>128</v>
      </c>
      <c r="B5" s="18">
        <v>45400</v>
      </c>
      <c r="C5" s="24" t="s">
        <v>80</v>
      </c>
      <c r="D5" s="16" t="s">
        <v>129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109</v>
      </c>
      <c r="B6" s="18">
        <v>45246</v>
      </c>
      <c r="C6" s="24" t="s">
        <v>80</v>
      </c>
      <c r="D6" s="16" t="s">
        <v>110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16.5" thickBot="1" x14ac:dyDescent="0.3">
      <c r="A7" s="16" t="s">
        <v>111</v>
      </c>
      <c r="B7" s="18">
        <v>45554</v>
      </c>
      <c r="C7" s="24" t="s">
        <v>58</v>
      </c>
      <c r="D7" s="16" t="s">
        <v>112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2.25" thickBot="1" x14ac:dyDescent="0.3">
      <c r="A8" s="16" t="s">
        <v>113</v>
      </c>
      <c r="B8" s="18">
        <v>44274</v>
      </c>
      <c r="C8" s="24" t="s">
        <v>20</v>
      </c>
      <c r="D8" s="16" t="s">
        <v>104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2.25" thickBot="1" x14ac:dyDescent="0.3">
      <c r="A9" s="16" t="s">
        <v>115</v>
      </c>
      <c r="B9" s="18">
        <v>45428</v>
      </c>
      <c r="C9" s="24" t="s">
        <v>80</v>
      </c>
      <c r="D9" s="16" t="s">
        <v>116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189.75" thickBot="1" x14ac:dyDescent="0.3">
      <c r="A10" s="16" t="s">
        <v>130</v>
      </c>
      <c r="B10" s="18">
        <v>44274</v>
      </c>
      <c r="C10" s="24" t="s">
        <v>45</v>
      </c>
      <c r="D10" s="16" t="s">
        <v>131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132</v>
      </c>
    </row>
    <row r="11" spans="1:18" ht="32.25" thickBot="1" x14ac:dyDescent="0.3">
      <c r="A11" s="16" t="s">
        <v>133</v>
      </c>
      <c r="B11" s="18">
        <v>45309</v>
      </c>
      <c r="C11" s="24" t="s">
        <v>52</v>
      </c>
      <c r="D11" s="16" t="s">
        <v>104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134</v>
      </c>
      <c r="B12" s="18">
        <v>44274</v>
      </c>
      <c r="C12" s="24" t="s">
        <v>52</v>
      </c>
      <c r="D12" s="16" t="s">
        <v>104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48" thickBot="1" x14ac:dyDescent="0.3">
      <c r="A13" s="16" t="s">
        <v>117</v>
      </c>
      <c r="B13" s="18">
        <v>45708</v>
      </c>
      <c r="C13" s="24" t="s">
        <v>63</v>
      </c>
      <c r="D13" s="16" t="s">
        <v>118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 thickBot="1" x14ac:dyDescent="0.3">
      <c r="A14" s="16" t="s">
        <v>119</v>
      </c>
      <c r="B14" s="18">
        <v>45092</v>
      </c>
      <c r="C14" s="24" t="s">
        <v>39</v>
      </c>
      <c r="D14" s="16" t="s">
        <v>120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2.25" thickBot="1" x14ac:dyDescent="0.3">
      <c r="A15" s="16" t="s">
        <v>135</v>
      </c>
      <c r="B15" s="18">
        <v>45218</v>
      </c>
      <c r="C15" s="24" t="s">
        <v>57</v>
      </c>
      <c r="D15" s="16" t="s">
        <v>136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95.25" thickBot="1" x14ac:dyDescent="0.3">
      <c r="A16" s="16" t="s">
        <v>137</v>
      </c>
      <c r="B16" s="18">
        <v>45918</v>
      </c>
      <c r="C16" s="24" t="s">
        <v>37</v>
      </c>
      <c r="D16" s="16" t="s">
        <v>138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139</v>
      </c>
    </row>
    <row r="17" spans="1:18" ht="16.5" thickBot="1" x14ac:dyDescent="0.3">
      <c r="A17" s="16" t="s">
        <v>140</v>
      </c>
      <c r="B17" s="18">
        <v>45708</v>
      </c>
      <c r="C17" s="24" t="s">
        <v>58</v>
      </c>
      <c r="D17" s="16" t="s">
        <v>112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48" thickBot="1" x14ac:dyDescent="0.3">
      <c r="A18" s="16" t="s">
        <v>123</v>
      </c>
      <c r="B18" s="18">
        <v>44673</v>
      </c>
      <c r="C18" s="24" t="s">
        <v>65</v>
      </c>
      <c r="D18" s="16" t="s">
        <v>124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2.25" thickBot="1" x14ac:dyDescent="0.3">
      <c r="A19" s="16" t="s">
        <v>141</v>
      </c>
      <c r="B19" s="18">
        <v>45582</v>
      </c>
      <c r="C19" s="24" t="s">
        <v>30</v>
      </c>
      <c r="D19" s="16" t="s">
        <v>142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143</v>
      </c>
      <c r="B20" s="18">
        <v>45981</v>
      </c>
      <c r="C20" s="24" t="s">
        <v>58</v>
      </c>
      <c r="D20" s="16" t="s">
        <v>144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 thickBot="1" x14ac:dyDescent="0.3">
      <c r="A21" s="16" t="s">
        <v>145</v>
      </c>
      <c r="B21" s="18">
        <v>45428</v>
      </c>
      <c r="C21" s="24" t="s">
        <v>80</v>
      </c>
      <c r="D21" s="16" t="s">
        <v>146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154</v>
      </c>
    </row>
    <row r="22" spans="1:18" ht="32.25" thickBot="1" x14ac:dyDescent="0.3">
      <c r="A22" s="16" t="s">
        <v>147</v>
      </c>
      <c r="B22" s="18">
        <v>46100</v>
      </c>
      <c r="C22" s="24" t="s">
        <v>34</v>
      </c>
      <c r="D22" s="16" t="s">
        <v>148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 t="s">
        <v>149</v>
      </c>
      <c r="B23" s="18">
        <v>46128</v>
      </c>
      <c r="C23" s="24"/>
      <c r="D23" s="16" t="s">
        <v>150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2.25" thickBot="1" x14ac:dyDescent="0.3">
      <c r="A24" s="16" t="s">
        <v>151</v>
      </c>
      <c r="B24" s="18">
        <v>46128</v>
      </c>
      <c r="C24" s="24" t="s">
        <v>19</v>
      </c>
      <c r="D24" s="16" t="s">
        <v>122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152</v>
      </c>
      <c r="B25" s="18">
        <v>46191</v>
      </c>
      <c r="C25" s="24" t="s">
        <v>39</v>
      </c>
      <c r="D25" s="16" t="s">
        <v>153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 t="s">
        <v>121</v>
      </c>
      <c r="B26" s="18">
        <v>45372</v>
      </c>
      <c r="C26" s="24" t="s">
        <v>80</v>
      </c>
      <c r="D26" s="16" t="s">
        <v>125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2.25" thickBot="1" x14ac:dyDescent="0.3">
      <c r="A27" s="16" t="s">
        <v>106</v>
      </c>
      <c r="B27" s="18">
        <v>45281</v>
      </c>
      <c r="C27" s="24" t="s">
        <v>30</v>
      </c>
      <c r="D27" s="16" t="s">
        <v>105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48" thickBot="1" x14ac:dyDescent="0.3">
      <c r="A28" s="16" t="s">
        <v>114</v>
      </c>
      <c r="B28" s="18">
        <v>46219</v>
      </c>
      <c r="C28" s="24" t="s">
        <v>39</v>
      </c>
      <c r="D28" s="16" t="s">
        <v>155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1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2</v>
      </c>
    </row>
    <row r="21" spans="1:11" x14ac:dyDescent="0.25">
      <c r="J21" s="12" t="s">
        <v>39</v>
      </c>
      <c r="K21">
        <f>COUNTIF('2. ROSC Active'!C2:C251,J21)</f>
        <v>3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3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1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1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0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0</v>
      </c>
    </row>
    <row r="37" spans="10:11" x14ac:dyDescent="0.25">
      <c r="J37" s="12" t="s">
        <v>65</v>
      </c>
      <c r="K37">
        <f>COUNTIF('2. ROSC Active'!C2:C251,J37)</f>
        <v>1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71</v>
      </c>
      <c r="K41">
        <f>COUNTIF('2. ROSC Active'!C2:C251,J41)</f>
        <v>0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5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1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3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2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26</v>
      </c>
    </row>
    <row r="56" spans="10:11" x14ac:dyDescent="0.25">
      <c r="J56" s="12" t="s">
        <v>86</v>
      </c>
      <c r="K56">
        <f>COUNTIF(K2:K53, "&gt;0")</f>
        <v>14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8018E1-1296-45B8-AA86-6CEC50B45C9F}"/>
</file>

<file path=customXml/itemProps2.xml><?xml version="1.0" encoding="utf-8"?>
<ds:datastoreItem xmlns:ds="http://schemas.openxmlformats.org/officeDocument/2006/customXml" ds:itemID="{4B1AFF3E-4625-4ACB-BB98-994E63F8B316}"/>
</file>

<file path=customXml/itemProps3.xml><?xml version="1.0" encoding="utf-8"?>
<ds:datastoreItem xmlns:ds="http://schemas.openxmlformats.org/officeDocument/2006/customXml" ds:itemID="{1BB68B8A-CCA0-4AC0-8DCF-90906FF41F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Grace C. Irvin</cp:lastModifiedBy>
  <cp:lastPrinted>2022-06-10T23:39:20Z</cp:lastPrinted>
  <dcterms:created xsi:type="dcterms:W3CDTF">2022-05-19T17:55:56Z</dcterms:created>
  <dcterms:modified xsi:type="dcterms:W3CDTF">2026-07-28T06:01:24Z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