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entral Prevention\ROSC-Livingston\FY27 Deliverables\"/>
    </mc:Choice>
  </mc:AlternateContent>
  <xr:revisionPtr revIDLastSave="3" documentId="8_{70107C5D-3645-44B8-8FF4-648747E51091}" xr6:coauthVersionLast="47" xr6:coauthVersionMax="47" xr10:uidLastSave="{AC3354E4-B649-41E9-B2F3-4F9A353311B3}"/>
  <bookViews>
    <workbookView xWindow="-28920" yWindow="-120" windowWidth="29040" windowHeight="15720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<sst xmlns="http://schemas.openxmlformats.org/spreadsheetml/2006/main" count="240" uniqueCount="156">
  <si>
    <t>Council Name</t>
  </si>
  <si>
    <t>Livingston ROSC</t>
  </si>
  <si>
    <t>Lead Agency</t>
  </si>
  <si>
    <t>Chestnut Health Systems</t>
  </si>
  <si>
    <t>Lead Agency Address</t>
  </si>
  <si>
    <t>1003 Martin Luther King Jr. Drive Bloomington Illinois 61701</t>
  </si>
  <si>
    <t>Project Coordinator(s)</t>
  </si>
  <si>
    <t>John Schneider</t>
  </si>
  <si>
    <t>Project Coordinator(s) Phone Number</t>
  </si>
  <si>
    <t>309-825-6026</t>
  </si>
  <si>
    <t>Coordinator(s) Email</t>
  </si>
  <si>
    <t>jjschneider@chestnut.org</t>
  </si>
  <si>
    <t>Additional Contact/Supervisor</t>
  </si>
  <si>
    <t>Kari Knapp</t>
  </si>
  <si>
    <t>Additional Contact Email and Phone Number</t>
  </si>
  <si>
    <t>kmknapp@chestnut.org</t>
  </si>
  <si>
    <t>Geographical Location(s) Covered</t>
  </si>
  <si>
    <t>Livingston County, Central Illinois</t>
  </si>
  <si>
    <t>DHS Region</t>
  </si>
  <si>
    <t>Region 3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</si>
  <si>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</si>
  <si>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</si>
  <si>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</si>
  <si>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</si>
  <si>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</si>
  <si>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</si>
  <si>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</si>
  <si>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</si>
  <si>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</si>
  <si>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</si>
  <si>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</si>
  <si>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</si>
  <si>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</si>
  <si>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</si>
  <si>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</si>
  <si>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</si>
  <si>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</si>
  <si>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</si>
  <si>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t>PLE: Substance Use</t>
  </si>
  <si>
    <t>*Livingston County ROSC (Chestnut, Lead Agency)</t>
  </si>
  <si>
    <t xml:space="preserve"> </t>
  </si>
  <si>
    <t>Treatment: Local Provider</t>
  </si>
  <si>
    <t>Chestnut Health Systems (Fiscal/Lead Agency)</t>
  </si>
  <si>
    <t>Grace Irvin</t>
  </si>
  <si>
    <t>Melissa Johnson</t>
  </si>
  <si>
    <t>Service Providers: Other</t>
  </si>
  <si>
    <t>LIFE Center for Independent Living</t>
  </si>
  <si>
    <t>Clare Spires</t>
  </si>
  <si>
    <t>Healthcare: Hospital</t>
  </si>
  <si>
    <t>OSF Healthcare</t>
  </si>
  <si>
    <t>Madalyn Lane</t>
  </si>
  <si>
    <t>Judicial: Probation</t>
  </si>
  <si>
    <t xml:space="preserve">Livingston County Probation </t>
  </si>
  <si>
    <t>Tim Jenkins</t>
  </si>
  <si>
    <t>Youth-Serving: Other</t>
  </si>
  <si>
    <t>Futures Unlimited</t>
  </si>
  <si>
    <t>Sheriff Ryan Bohm</t>
  </si>
  <si>
    <t>Law Enforcement: County Sheriff's Dept.</t>
  </si>
  <si>
    <t>Livingston County Sheriff</t>
  </si>
  <si>
    <t>Abby Behrens</t>
  </si>
  <si>
    <t>Prevent Child Abuse Illinois</t>
  </si>
  <si>
    <t>Shannon Lawler</t>
  </si>
  <si>
    <t>Heartland Head Start</t>
  </si>
  <si>
    <t>Deb Howard</t>
  </si>
  <si>
    <t>Service Providers: Programs for Unhoused Individuals</t>
  </si>
  <si>
    <t>United Way of Livingston</t>
  </si>
  <si>
    <t>Lauren Michalski</t>
  </si>
  <si>
    <t>Service Providers: Violence Prevention</t>
  </si>
  <si>
    <t xml:space="preserve">Safe Journey's </t>
  </si>
  <si>
    <t>Mara Schwartz</t>
  </si>
  <si>
    <t>Teresa Diemer</t>
  </si>
  <si>
    <t>IHR Counseling Services</t>
  </si>
  <si>
    <t>Becky Ballard</t>
  </si>
  <si>
    <t>Jaden Corsolini</t>
  </si>
  <si>
    <t>Maitri Path to Wellness</t>
  </si>
  <si>
    <t>Gerry Gavin</t>
  </si>
  <si>
    <t>Healthcare: County Health Department</t>
  </si>
  <si>
    <t>County Health Dept</t>
  </si>
  <si>
    <t>Tayor Hartman</t>
  </si>
  <si>
    <t>Government: 708 Board</t>
  </si>
  <si>
    <t>Livingston County 708 Board</t>
  </si>
  <si>
    <t>Rhonda Looney</t>
  </si>
  <si>
    <t>Local 12 Step Chair</t>
  </si>
  <si>
    <t>Chief Mike Nolan</t>
  </si>
  <si>
    <t>Law Enforcement: Local Police</t>
  </si>
  <si>
    <t>Dwight Chief of Police</t>
  </si>
  <si>
    <t>Diana Belicke</t>
  </si>
  <si>
    <t>Recovery Supports: Other</t>
  </si>
  <si>
    <t>Rosecrance</t>
  </si>
  <si>
    <t>Renee Lydigsen</t>
  </si>
  <si>
    <t>PLE: Other</t>
  </si>
  <si>
    <t>County resident</t>
  </si>
  <si>
    <t>Jodi Martin</t>
  </si>
  <si>
    <t>Boys &amp; Girls Club of Livingston County</t>
  </si>
  <si>
    <t>Mellissa Simmons</t>
  </si>
  <si>
    <t>Government: Re-entry programs</t>
  </si>
  <si>
    <t>IDHS/DRS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</si>
  <si>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</si>
  <si>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</si>
  <si>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</si>
  <si>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</si>
  <si>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Business:  Local Business</t>
  </si>
  <si>
    <t>Person with Lived Experience</t>
  </si>
  <si>
    <t>PLE: Mental Health</t>
  </si>
  <si>
    <t>Business: Chamber of Commerce</t>
  </si>
  <si>
    <t>Recovery Supports</t>
  </si>
  <si>
    <t>Recovery Supports: RCO</t>
  </si>
  <si>
    <t>Recovery Supports: 12 step or other group</t>
  </si>
  <si>
    <t>Recovery Supports: Housing</t>
  </si>
  <si>
    <t>Business: Other</t>
  </si>
  <si>
    <t>Faith-based Groups</t>
  </si>
  <si>
    <t>Faith-based: Local Pastor</t>
  </si>
  <si>
    <t>Faith-based: Ministerial Alliance</t>
  </si>
  <si>
    <t>Faith-based: Other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</si>
  <si>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</si>
  <si>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</si>
  <si>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</si>
  <si>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</si>
  <si>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</si>
  <si>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</si>
  <si>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</si>
  <si>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</si>
  <si>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Employment Programs</t>
  </si>
  <si>
    <t>Education: Local University</t>
  </si>
  <si>
    <t>State/Local/Tribal Government</t>
  </si>
  <si>
    <t>Government: Local Official</t>
  </si>
  <si>
    <t>Government: County Official</t>
  </si>
  <si>
    <t>Government: State Official</t>
  </si>
  <si>
    <t>Education: Other</t>
  </si>
  <si>
    <t>Substance Use/Mental Health Treatment Organizations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</si>
  <si>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</si>
  <si>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</si>
  <si>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</si>
  <si>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</si>
  <si>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</si>
  <si>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Other</t>
  </si>
  <si>
    <t>Law Enforcement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</si>
  <si>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</si>
  <si>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</si>
  <si>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</si>
  <si>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</si>
  <si>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</si>
  <si>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</si>
  <si>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Other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</si>
  <si>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</si>
  <si>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</si>
  <si>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</si>
  <si>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</si>
  <si>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</si>
  <si>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Local Prevention Providers</t>
  </si>
  <si>
    <t>Media</t>
  </si>
  <si>
    <t>Media: All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</si>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</sst>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0" sqref="B10"/>
    </sheetView>
  </sheetViews>
  <sheetFormatPr defaultRowHeight="15.6"/>
  <cols>
    <col min="1" max="1" width="46.625" customWidth="1"/>
    <col min="2" max="2" width="53.625" customWidth="1"/>
  </cols>
  <sheetData>
    <row r="1" spans="1:2" ht="33" customHeight="1">
      <c r="A1" s="5" t="s">
        <v>0</v>
      </c>
      <c r="B1" s="10" t="s">
        <v>1</v>
      </c>
    </row>
    <row r="2" spans="1:2" ht="33" customHeight="1">
      <c r="A2" s="2" t="s">
        <v>2</v>
      </c>
      <c r="B2" s="11" t="s">
        <v>3</v>
      </c>
    </row>
    <row r="3" spans="1:2" ht="33" customHeight="1">
      <c r="A3" s="5" t="s">
        <v>4</v>
      </c>
      <c r="B3" s="10" t="s">
        <v>5</v>
      </c>
    </row>
    <row r="4" spans="1:2" ht="33" customHeight="1">
      <c r="A4" s="2" t="s">
        <v>6</v>
      </c>
      <c r="B4" s="11" t="s">
        <v>7</v>
      </c>
    </row>
    <row r="5" spans="1:2" ht="33" customHeight="1">
      <c r="A5" s="5" t="s">
        <v>8</v>
      </c>
      <c r="B5" s="10" t="s">
        <v>9</v>
      </c>
    </row>
    <row r="6" spans="1:2" ht="33" customHeight="1">
      <c r="A6" s="2" t="s">
        <v>10</v>
      </c>
      <c r="B6" s="11" t="s">
        <v>11</v>
      </c>
    </row>
    <row r="7" spans="1:2" ht="33" customHeight="1">
      <c r="A7" s="5" t="s">
        <v>12</v>
      </c>
      <c r="B7" s="10" t="s">
        <v>13</v>
      </c>
    </row>
    <row r="8" spans="1:2" ht="33" customHeight="1">
      <c r="A8" s="3" t="s">
        <v>14</v>
      </c>
      <c r="B8" s="11" t="s">
        <v>15</v>
      </c>
    </row>
    <row r="9" spans="1:2" ht="33" customHeight="1">
      <c r="A9" s="5" t="s">
        <v>16</v>
      </c>
      <c r="B9" s="10" t="s">
        <v>17</v>
      </c>
    </row>
    <row r="10" spans="1:2" ht="33" customHeight="1">
      <c r="A10" s="2" t="s">
        <v>18</v>
      </c>
      <c r="B10" s="11" t="s">
        <v>19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workbookViewId="0">
      <selection activeCell="L1" sqref="L1"/>
    </sheetView>
  </sheetViews>
  <sheetFormatPr defaultRowHeight="15.6"/>
  <cols>
    <col min="1" max="1" width="27" style="14" customWidth="1"/>
    <col min="2" max="2" width="12.875" style="16" customWidth="1"/>
    <col min="3" max="3" width="20.375" style="16" customWidth="1"/>
    <col min="4" max="4" width="21.375" style="16" customWidth="1"/>
    <col min="5" max="5" width="6.875" style="16" customWidth="1"/>
    <col min="6" max="6" width="7.375" style="16" customWidth="1"/>
    <col min="7" max="9" width="7.125" style="16" customWidth="1"/>
    <col min="10" max="10" width="7.5" style="16" customWidth="1"/>
    <col min="11" max="11" width="7.375" style="16" customWidth="1"/>
    <col min="12" max="13" width="8.125" style="16" customWidth="1"/>
    <col min="14" max="14" width="8" style="16" customWidth="1"/>
    <col min="15" max="16" width="8.125" style="16" customWidth="1"/>
    <col min="17" max="17" width="9.5" customWidth="1"/>
    <col min="18" max="18" width="22" style="16" customWidth="1"/>
  </cols>
  <sheetData>
    <row r="1" spans="1:18" ht="63" thickTop="1" thickBot="1">
      <c r="A1" s="17" t="s">
        <v>20</v>
      </c>
      <c r="B1" s="17" t="s">
        <v>21</v>
      </c>
      <c r="C1" s="17" t="s">
        <v>22</v>
      </c>
      <c r="D1" s="17" t="s">
        <v>23</v>
      </c>
      <c r="E1" s="18" t="s">
        <v>24</v>
      </c>
      <c r="F1" s="18" t="s">
        <v>25</v>
      </c>
      <c r="G1" s="18" t="s">
        <v>26</v>
      </c>
      <c r="H1" s="18" t="s">
        <v>27</v>
      </c>
      <c r="I1" s="18" t="s">
        <v>28</v>
      </c>
      <c r="J1" s="18" t="s">
        <v>29</v>
      </c>
      <c r="K1" s="18" t="s">
        <v>30</v>
      </c>
      <c r="L1" s="18" t="s">
        <v>31</v>
      </c>
      <c r="M1" s="18" t="s">
        <v>32</v>
      </c>
      <c r="N1" s="18" t="s">
        <v>33</v>
      </c>
      <c r="O1" s="18" t="s">
        <v>34</v>
      </c>
      <c r="P1" s="18" t="s">
        <v>35</v>
      </c>
      <c r="Q1" s="19" t="s">
        <v>36</v>
      </c>
      <c r="R1" s="20" t="s">
        <v>37</v>
      </c>
    </row>
    <row r="2" spans="1:18" ht="47.1" thickBot="1">
      <c r="A2" s="13" t="s">
        <v>7</v>
      </c>
      <c r="B2" s="15">
        <v>44484</v>
      </c>
      <c r="C2" s="21" t="s">
        <v>38</v>
      </c>
      <c r="D2" s="13" t="s">
        <v>39</v>
      </c>
      <c r="E2" s="12">
        <v>1</v>
      </c>
      <c r="F2" s="12"/>
      <c r="G2" s="12" t="s">
        <v>40</v>
      </c>
      <c r="H2" s="12"/>
      <c r="I2" s="12"/>
      <c r="J2" s="12"/>
      <c r="K2" s="12"/>
      <c r="L2" s="12" t="s">
        <v>40</v>
      </c>
      <c r="M2" s="12" t="s">
        <v>40</v>
      </c>
      <c r="N2" s="12"/>
      <c r="O2" s="12"/>
      <c r="P2" s="12" t="s">
        <v>40</v>
      </c>
      <c r="Q2" s="4">
        <v>1</v>
      </c>
      <c r="R2" s="22"/>
    </row>
    <row r="3" spans="1:18" ht="31.5" thickBot="1">
      <c r="A3" s="13" t="s">
        <v>13</v>
      </c>
      <c r="B3" s="15">
        <v>44696</v>
      </c>
      <c r="C3" s="21" t="s">
        <v>41</v>
      </c>
      <c r="D3" s="13" t="s">
        <v>42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0</v>
      </c>
      <c r="R3" s="22"/>
    </row>
    <row r="4" spans="1:18" ht="31.5" thickBot="1">
      <c r="A4" s="13" t="s">
        <v>43</v>
      </c>
      <c r="B4" s="15">
        <v>45792</v>
      </c>
      <c r="C4" s="21" t="s">
        <v>41</v>
      </c>
      <c r="D4" s="13" t="s">
        <v>42</v>
      </c>
      <c r="E4" s="12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4">
        <f t="shared" ref="Q4:Q67" si="0">SUM(E4:P4)</f>
        <v>1</v>
      </c>
      <c r="R4" s="22"/>
    </row>
    <row r="5" spans="1:18" ht="31.5" thickBot="1">
      <c r="A5" s="13" t="s">
        <v>44</v>
      </c>
      <c r="B5" s="15">
        <v>45292</v>
      </c>
      <c r="C5" s="21" t="s">
        <v>45</v>
      </c>
      <c r="D5" s="13" t="s">
        <v>46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0</v>
      </c>
      <c r="R5" s="22"/>
    </row>
    <row r="6" spans="1:18" ht="15.95" thickBot="1">
      <c r="A6" s="13" t="s">
        <v>47</v>
      </c>
      <c r="B6" s="15">
        <v>45722</v>
      </c>
      <c r="C6" s="21" t="s">
        <v>48</v>
      </c>
      <c r="D6" s="13" t="s">
        <v>49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0</v>
      </c>
      <c r="R6" s="22"/>
    </row>
    <row r="7" spans="1:18" ht="31.5" thickBot="1">
      <c r="A7" s="13" t="s">
        <v>50</v>
      </c>
      <c r="B7" s="15">
        <v>45484</v>
      </c>
      <c r="C7" s="21" t="s">
        <v>51</v>
      </c>
      <c r="D7" s="13" t="s">
        <v>52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0</v>
      </c>
      <c r="R7" s="22"/>
    </row>
    <row r="8" spans="1:18" ht="15.95" thickBot="1">
      <c r="A8" s="13" t="s">
        <v>53</v>
      </c>
      <c r="B8" s="15">
        <v>45693</v>
      </c>
      <c r="C8" s="21" t="s">
        <v>54</v>
      </c>
      <c r="D8" s="13" t="s">
        <v>55</v>
      </c>
      <c r="E8" s="12">
        <v>1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1</v>
      </c>
      <c r="R8" s="22"/>
    </row>
    <row r="9" spans="1:18" ht="31.5" thickBot="1">
      <c r="A9" s="13" t="s">
        <v>56</v>
      </c>
      <c r="B9" s="15">
        <v>45874</v>
      </c>
      <c r="C9" s="21" t="s">
        <v>57</v>
      </c>
      <c r="D9" s="13" t="s">
        <v>58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0</v>
      </c>
      <c r="R9" s="22"/>
    </row>
    <row r="10" spans="1:18" ht="31.5" thickBot="1">
      <c r="A10" s="13" t="s">
        <v>59</v>
      </c>
      <c r="B10" s="15">
        <v>44484</v>
      </c>
      <c r="C10" s="21" t="s">
        <v>54</v>
      </c>
      <c r="D10" s="13" t="s">
        <v>60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1</v>
      </c>
      <c r="R10" s="22"/>
    </row>
    <row r="11" spans="1:18" ht="15.95" thickBot="1">
      <c r="A11" s="13" t="s">
        <v>61</v>
      </c>
      <c r="B11" s="15">
        <v>45694</v>
      </c>
      <c r="C11" s="21" t="s">
        <v>54</v>
      </c>
      <c r="D11" s="13" t="s">
        <v>62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0</v>
      </c>
      <c r="R11" s="22"/>
    </row>
    <row r="12" spans="1:18" ht="47.1" thickBot="1">
      <c r="A12" s="13" t="s">
        <v>63</v>
      </c>
      <c r="B12" s="15">
        <v>44484</v>
      </c>
      <c r="C12" s="21" t="s">
        <v>64</v>
      </c>
      <c r="D12" s="13" t="s">
        <v>65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0</v>
      </c>
      <c r="R12" s="22"/>
    </row>
    <row r="13" spans="1:18" ht="31.5" thickBot="1">
      <c r="A13" s="13" t="s">
        <v>66</v>
      </c>
      <c r="B13" s="15">
        <v>45200</v>
      </c>
      <c r="C13" s="21" t="s">
        <v>67</v>
      </c>
      <c r="D13" s="13" t="s">
        <v>68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0</v>
      </c>
      <c r="R13" s="22"/>
    </row>
    <row r="14" spans="1:18" ht="31.5" thickBot="1">
      <c r="A14" s="13" t="s">
        <v>69</v>
      </c>
      <c r="B14" s="15">
        <v>45848</v>
      </c>
      <c r="C14" s="21" t="s">
        <v>67</v>
      </c>
      <c r="D14" s="13" t="s">
        <v>68</v>
      </c>
      <c r="E14" s="12">
        <v>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1</v>
      </c>
      <c r="R14" s="22"/>
    </row>
    <row r="15" spans="1:18" ht="31.5" thickBot="1">
      <c r="A15" s="13" t="s">
        <v>70</v>
      </c>
      <c r="B15" s="15">
        <v>44484</v>
      </c>
      <c r="C15" s="21" t="s">
        <v>45</v>
      </c>
      <c r="D15" s="13" t="s">
        <v>71</v>
      </c>
      <c r="E15" s="12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1</v>
      </c>
      <c r="R15" s="22"/>
    </row>
    <row r="16" spans="1:18" ht="31.5" thickBot="1">
      <c r="A16" s="13" t="s">
        <v>72</v>
      </c>
      <c r="B16" s="15">
        <v>45092</v>
      </c>
      <c r="C16" s="21" t="s">
        <v>45</v>
      </c>
      <c r="D16" s="13" t="s">
        <v>71</v>
      </c>
      <c r="E16" s="12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1</v>
      </c>
      <c r="R16" s="22"/>
    </row>
    <row r="17" spans="1:18" ht="31.5" thickBot="1">
      <c r="A17" s="13" t="s">
        <v>73</v>
      </c>
      <c r="B17" s="15">
        <v>45853</v>
      </c>
      <c r="C17" s="21" t="s">
        <v>45</v>
      </c>
      <c r="D17" s="13" t="s">
        <v>74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0</v>
      </c>
      <c r="R17" s="22"/>
    </row>
    <row r="18" spans="1:18" ht="31.5" thickBot="1">
      <c r="A18" s="13" t="s">
        <v>75</v>
      </c>
      <c r="B18" s="15">
        <v>46082</v>
      </c>
      <c r="C18" s="21" t="s">
        <v>76</v>
      </c>
      <c r="D18" s="13" t="s">
        <v>77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0</v>
      </c>
      <c r="R18" s="22"/>
    </row>
    <row r="19" spans="1:18" ht="31.5" thickBot="1">
      <c r="A19" s="13" t="s">
        <v>78</v>
      </c>
      <c r="B19" s="15">
        <v>45047</v>
      </c>
      <c r="C19" s="21" t="s">
        <v>79</v>
      </c>
      <c r="D19" s="13" t="s">
        <v>80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0</v>
      </c>
      <c r="R19" s="22"/>
    </row>
    <row r="20" spans="1:18" ht="15.95" thickBot="1">
      <c r="A20" s="13" t="s">
        <v>81</v>
      </c>
      <c r="B20" s="15">
        <v>44713</v>
      </c>
      <c r="C20" s="21" t="s">
        <v>38</v>
      </c>
      <c r="D20" s="13" t="s">
        <v>82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0</v>
      </c>
      <c r="R20" s="22"/>
    </row>
    <row r="21" spans="1:18" ht="31.5" thickBot="1">
      <c r="A21" s="13" t="s">
        <v>83</v>
      </c>
      <c r="B21" s="15">
        <v>44576</v>
      </c>
      <c r="C21" s="21" t="s">
        <v>84</v>
      </c>
      <c r="D21" s="13" t="s">
        <v>85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0</v>
      </c>
      <c r="R21" s="22"/>
    </row>
    <row r="22" spans="1:18" ht="31.5" thickBot="1">
      <c r="A22" s="13" t="s">
        <v>86</v>
      </c>
      <c r="B22" s="15">
        <v>46068</v>
      </c>
      <c r="C22" s="21" t="s">
        <v>87</v>
      </c>
      <c r="D22" s="13" t="s">
        <v>88</v>
      </c>
      <c r="E22" s="12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1</v>
      </c>
      <c r="R22" s="22"/>
    </row>
    <row r="23" spans="1:18" ht="15.95" thickBot="1">
      <c r="A23" s="13" t="s">
        <v>89</v>
      </c>
      <c r="B23" s="15">
        <v>46132</v>
      </c>
      <c r="C23" s="21" t="s">
        <v>90</v>
      </c>
      <c r="D23" s="13" t="s">
        <v>91</v>
      </c>
      <c r="E23" s="12">
        <v>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1</v>
      </c>
      <c r="R23" s="22"/>
    </row>
    <row r="24" spans="1:18" ht="31.5" thickBot="1">
      <c r="A24" s="13" t="s">
        <v>92</v>
      </c>
      <c r="B24" s="15">
        <v>45703</v>
      </c>
      <c r="C24" s="21" t="s">
        <v>54</v>
      </c>
      <c r="D24" s="13" t="s">
        <v>93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1</v>
      </c>
      <c r="R24" s="22"/>
    </row>
    <row r="25" spans="1:18" ht="31.5" thickBot="1">
      <c r="A25" s="13" t="s">
        <v>94</v>
      </c>
      <c r="B25" s="15">
        <v>45703</v>
      </c>
      <c r="C25" s="21" t="s">
        <v>95</v>
      </c>
      <c r="D25" s="13" t="s">
        <v>96</v>
      </c>
      <c r="E25" s="12">
        <v>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1</v>
      </c>
      <c r="R25" s="22"/>
    </row>
    <row r="26" spans="1:18" ht="15.95" thickBot="1">
      <c r="A26" s="13"/>
      <c r="B26" s="15"/>
      <c r="C26" s="21"/>
      <c r="D26" s="13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0</v>
      </c>
      <c r="R26" s="22"/>
    </row>
    <row r="27" spans="1:18" ht="15.95" thickBot="1">
      <c r="A27" s="13"/>
      <c r="B27" s="15"/>
      <c r="C27" s="21"/>
      <c r="D27" s="13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0</v>
      </c>
      <c r="R27" s="22"/>
    </row>
    <row r="28" spans="1:18" ht="15.95" thickBot="1">
      <c r="A28" s="13"/>
      <c r="B28" s="15"/>
      <c r="C28" s="21"/>
      <c r="D28" s="13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0</v>
      </c>
      <c r="R28" s="22"/>
    </row>
    <row r="29" spans="1:18" ht="15.95" thickBot="1">
      <c r="A29" s="13"/>
      <c r="B29" s="15"/>
      <c r="C29" s="21"/>
      <c r="D29" s="1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0</v>
      </c>
      <c r="R29" s="22"/>
    </row>
    <row r="30" spans="1:18" ht="15.95" thickBot="1">
      <c r="A30" s="13"/>
      <c r="B30" s="15"/>
      <c r="C30" s="21"/>
      <c r="D30" s="1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0</v>
      </c>
      <c r="R30" s="22"/>
    </row>
    <row r="31" spans="1:18" ht="15.95" thickBot="1">
      <c r="A31" s="13"/>
      <c r="B31" s="15"/>
      <c r="C31" s="21"/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0</v>
      </c>
      <c r="R31" s="22"/>
    </row>
    <row r="32" spans="1:18" ht="15.95" thickBot="1">
      <c r="A32" s="13"/>
      <c r="B32" s="15"/>
      <c r="C32" s="21"/>
      <c r="D32" s="1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0</v>
      </c>
      <c r="R32" s="22"/>
    </row>
    <row r="33" spans="1:18" ht="15.95" thickBot="1">
      <c r="A33" s="13"/>
      <c r="B33" s="15"/>
      <c r="C33" s="21"/>
      <c r="D33" s="1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0</v>
      </c>
      <c r="R33" s="22"/>
    </row>
    <row r="34" spans="1:18" ht="15.95" thickBot="1">
      <c r="A34" s="13"/>
      <c r="B34" s="15"/>
      <c r="C34" s="21"/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0</v>
      </c>
      <c r="R34" s="22"/>
    </row>
    <row r="35" spans="1:18" ht="15.95" thickBot="1">
      <c r="A35" s="13"/>
      <c r="B35" s="15"/>
      <c r="C35" s="21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0</v>
      </c>
      <c r="R35" s="22"/>
    </row>
    <row r="36" spans="1:18" ht="15.95" thickBot="1">
      <c r="A36" s="13"/>
      <c r="B36" s="15"/>
      <c r="C36" s="21"/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0</v>
      </c>
      <c r="R36" s="22"/>
    </row>
    <row r="37" spans="1:18" ht="15.95" thickBot="1">
      <c r="A37" s="13"/>
      <c r="B37" s="15"/>
      <c r="C37" s="21"/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0</v>
      </c>
      <c r="R37" s="22"/>
    </row>
    <row r="38" spans="1:18" ht="15.95" thickBot="1">
      <c r="A38" s="13"/>
      <c r="B38" s="15"/>
      <c r="C38" s="21"/>
      <c r="D38" s="1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0</v>
      </c>
      <c r="R38" s="22"/>
    </row>
    <row r="39" spans="1:18" ht="15.95" thickBot="1">
      <c r="A39" s="13"/>
      <c r="B39" s="15"/>
      <c r="C39" s="21"/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0</v>
      </c>
      <c r="R39" s="22"/>
    </row>
    <row r="40" spans="1:18" ht="15.95" thickBot="1">
      <c r="A40" s="13"/>
      <c r="B40" s="15"/>
      <c r="C40" s="21"/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0</v>
      </c>
      <c r="R40" s="22"/>
    </row>
    <row r="41" spans="1:18" ht="15.95" thickBot="1">
      <c r="A41" s="13"/>
      <c r="B41" s="15"/>
      <c r="C41" s="21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0</v>
      </c>
      <c r="R41" s="22"/>
    </row>
    <row r="42" spans="1:18" ht="15.95" thickBot="1">
      <c r="A42" s="13"/>
      <c r="B42" s="15"/>
      <c r="C42" s="21"/>
      <c r="D42" s="1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0</v>
      </c>
      <c r="R42" s="22"/>
    </row>
    <row r="43" spans="1:18" ht="15.95" thickBot="1">
      <c r="A43" s="13"/>
      <c r="B43" s="15"/>
      <c r="C43" s="21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/>
    </row>
    <row r="44" spans="1:18" ht="15.95" thickBot="1">
      <c r="A44" s="13"/>
      <c r="B44" s="15"/>
      <c r="C44" s="21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0</v>
      </c>
      <c r="R44" s="22"/>
    </row>
    <row r="45" spans="1:18" ht="15.95" thickBot="1">
      <c r="A45" s="13"/>
      <c r="B45" s="15"/>
      <c r="C45" s="21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/>
    </row>
    <row r="46" spans="1:18" ht="15.95" thickBot="1">
      <c r="A46" s="13"/>
      <c r="B46" s="15"/>
      <c r="C46" s="21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/>
    </row>
    <row r="47" spans="1:18" ht="15.95" thickBot="1">
      <c r="A47" s="13"/>
      <c r="B47" s="15"/>
      <c r="C47" s="21"/>
      <c r="D47" s="1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/>
    </row>
    <row r="48" spans="1:18" ht="15.95" thickBot="1">
      <c r="A48" s="13"/>
      <c r="B48" s="15"/>
      <c r="C48" s="21"/>
      <c r="D48" s="13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/>
    </row>
    <row r="49" spans="1:18" ht="15.95" thickBot="1">
      <c r="A49" s="13"/>
      <c r="B49" s="15"/>
      <c r="C49" s="21"/>
      <c r="D49" s="13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0</v>
      </c>
      <c r="R49" s="22"/>
    </row>
    <row r="50" spans="1:18" ht="15.95" thickBot="1">
      <c r="A50" s="13"/>
      <c r="B50" s="15"/>
      <c r="C50" s="21"/>
      <c r="D50" s="13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/>
    </row>
    <row r="51" spans="1:18" ht="15.95" thickBot="1">
      <c r="A51" s="13"/>
      <c r="B51" s="15"/>
      <c r="C51" s="21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0</v>
      </c>
      <c r="R51" s="22"/>
    </row>
    <row r="52" spans="1:18" ht="15.95" thickBot="1">
      <c r="A52" s="13"/>
      <c r="B52" s="15"/>
      <c r="C52" s="21"/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0</v>
      </c>
      <c r="R52" s="22"/>
    </row>
    <row r="53" spans="1:18" ht="15.95" thickBot="1">
      <c r="A53" s="13"/>
      <c r="B53" s="15"/>
      <c r="C53" s="21"/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0</v>
      </c>
      <c r="R53" s="22"/>
    </row>
    <row r="54" spans="1:18" ht="15.95" thickBot="1">
      <c r="A54" s="13"/>
      <c r="B54" s="15"/>
      <c r="C54" s="21"/>
      <c r="D54" s="1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0</v>
      </c>
      <c r="R54" s="22"/>
    </row>
    <row r="55" spans="1:18" ht="15.95" thickBot="1">
      <c r="A55" s="13"/>
      <c r="B55" s="15"/>
      <c r="C55" s="21"/>
      <c r="D55" s="1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0</v>
      </c>
      <c r="R55" s="22"/>
    </row>
    <row r="56" spans="1:18" ht="15.95" thickBot="1">
      <c r="A56" s="13"/>
      <c r="B56" s="15"/>
      <c r="C56" s="21"/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/>
    </row>
    <row r="57" spans="1:18" ht="15.95" thickBot="1">
      <c r="A57" s="13"/>
      <c r="B57" s="15"/>
      <c r="C57" s="21"/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0</v>
      </c>
      <c r="R57" s="22"/>
    </row>
    <row r="58" spans="1:18" ht="15.95" thickBot="1">
      <c r="A58" s="13"/>
      <c r="B58" s="15"/>
      <c r="C58" s="21"/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0</v>
      </c>
      <c r="R58" s="22"/>
    </row>
    <row r="59" spans="1:18" ht="15.95" thickBot="1">
      <c r="A59" s="13"/>
      <c r="B59" s="15"/>
      <c r="C59" s="21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0</v>
      </c>
      <c r="R59" s="22"/>
    </row>
    <row r="60" spans="1:18" ht="15.95" thickBot="1">
      <c r="A60" s="13"/>
      <c r="B60" s="15"/>
      <c r="C60" s="21"/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0</v>
      </c>
      <c r="R60" s="22"/>
    </row>
    <row r="61" spans="1:18" ht="15.95" thickBot="1">
      <c r="A61" s="13"/>
      <c r="B61" s="15"/>
      <c r="C61" s="21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/>
    </row>
    <row r="62" spans="1:18" ht="15.95" thickBot="1">
      <c r="A62" s="13"/>
      <c r="B62" s="15"/>
      <c r="C62" s="21"/>
      <c r="D62" s="13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/>
    </row>
    <row r="63" spans="1:18" ht="15.95" thickBot="1">
      <c r="A63" s="13"/>
      <c r="B63" s="15"/>
      <c r="C63" s="21"/>
      <c r="D63" s="13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0</v>
      </c>
      <c r="R63" s="22"/>
    </row>
    <row r="64" spans="1:18" ht="15.95" thickBot="1">
      <c r="A64" s="13"/>
      <c r="B64" s="15"/>
      <c r="C64" s="21"/>
      <c r="D64" s="13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0</v>
      </c>
      <c r="R64" s="22"/>
    </row>
    <row r="65" spans="1:18" ht="15.95" thickBot="1">
      <c r="A65" s="13"/>
      <c r="B65" s="15"/>
      <c r="C65" s="21"/>
      <c r="D65" s="1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0</v>
      </c>
      <c r="R65" s="22"/>
    </row>
    <row r="66" spans="1:18" ht="15.95" thickBot="1">
      <c r="A66" s="13"/>
      <c r="B66" s="15"/>
      <c r="C66" s="21"/>
      <c r="D66" s="13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/>
    </row>
    <row r="67" spans="1:18" ht="15.95" thickBot="1">
      <c r="A67" s="13"/>
      <c r="B67" s="15"/>
      <c r="C67" s="21"/>
      <c r="D67" s="13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si="0"/>
        <v>0</v>
      </c>
      <c r="R67" s="22"/>
    </row>
    <row r="68" spans="1:18" ht="15.95" thickBot="1">
      <c r="A68" s="13"/>
      <c r="B68" s="15"/>
      <c r="C68" s="21"/>
      <c r="D68" s="1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ref="Q68:Q131" si="1">SUM(E68:P68)</f>
        <v>0</v>
      </c>
      <c r="R68" s="22"/>
    </row>
    <row r="69" spans="1:18" ht="15.95" thickBot="1">
      <c r="A69" s="13"/>
      <c r="B69" s="15"/>
      <c r="C69" s="21"/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/>
    </row>
    <row r="70" spans="1:18" ht="15.95" thickBot="1">
      <c r="A70" s="13"/>
      <c r="B70" s="15"/>
      <c r="C70" s="21"/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0</v>
      </c>
      <c r="R70" s="22"/>
    </row>
    <row r="71" spans="1:18" ht="15.95" thickBot="1">
      <c r="A71" s="13"/>
      <c r="B71" s="15"/>
      <c r="C71" s="21"/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0</v>
      </c>
      <c r="R71" s="22"/>
    </row>
    <row r="72" spans="1:18" ht="15.95" thickBot="1">
      <c r="A72" s="13"/>
      <c r="B72" s="15"/>
      <c r="C72" s="21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15.95" thickBot="1">
      <c r="A73" s="13"/>
      <c r="B73" s="15"/>
      <c r="C73" s="21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15.95" thickBot="1">
      <c r="A74" s="13"/>
      <c r="B74" s="15"/>
      <c r="C74" s="21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15.95" thickBot="1">
      <c r="A75" s="13"/>
      <c r="B75" s="15"/>
      <c r="C75" s="21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5.95" thickBot="1">
      <c r="A76" s="13"/>
      <c r="B76" s="15"/>
      <c r="C76" s="21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15.95" thickBot="1">
      <c r="A77" s="13"/>
      <c r="B77" s="15"/>
      <c r="C77" s="21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15.95" thickBot="1">
      <c r="A78" s="13"/>
      <c r="B78" s="15"/>
      <c r="C78" s="21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15.95" thickBot="1">
      <c r="A79" s="13"/>
      <c r="B79" s="15"/>
      <c r="C79" s="21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5.95" thickBot="1">
      <c r="A80" s="13"/>
      <c r="B80" s="15"/>
      <c r="C80" s="21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15.95" thickBot="1">
      <c r="A81" s="13"/>
      <c r="B81" s="15"/>
      <c r="C81" s="21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15.95" thickBot="1">
      <c r="A82" s="13"/>
      <c r="B82" s="15"/>
      <c r="C82" s="21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5.95" thickBot="1">
      <c r="A83" s="13"/>
      <c r="B83" s="15"/>
      <c r="C83" s="21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15.95" thickBot="1">
      <c r="A84" s="13"/>
      <c r="B84" s="15"/>
      <c r="C84" s="21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15.95" thickBot="1">
      <c r="A85" s="13"/>
      <c r="B85" s="15"/>
      <c r="C85" s="21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15.95" thickBot="1">
      <c r="A86" s="13"/>
      <c r="B86" s="15"/>
      <c r="C86" s="21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15.95" thickBot="1">
      <c r="A87" s="13"/>
      <c r="B87" s="15"/>
      <c r="C87" s="21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15.95" thickBot="1">
      <c r="A88" s="13"/>
      <c r="B88" s="15"/>
      <c r="C88" s="21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5.95" thickBot="1">
      <c r="A89" s="13"/>
      <c r="B89" s="15"/>
      <c r="C89" s="21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5.95" thickBot="1">
      <c r="A90" s="13"/>
      <c r="B90" s="15"/>
      <c r="C90" s="21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5.95" thickBot="1">
      <c r="A91" s="13"/>
      <c r="B91" s="15"/>
      <c r="C91" s="21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15.95" thickBot="1">
      <c r="A92" s="13"/>
      <c r="B92" s="15"/>
      <c r="C92" s="21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5.95" thickBot="1">
      <c r="A93" s="13"/>
      <c r="B93" s="15"/>
      <c r="C93" s="21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15.95" thickBot="1">
      <c r="A94" s="13"/>
      <c r="B94" s="15"/>
      <c r="C94" s="21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15.95" thickBot="1">
      <c r="A95" s="13"/>
      <c r="B95" s="15"/>
      <c r="C95" s="21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5.95" thickBot="1">
      <c r="A96" s="13"/>
      <c r="B96" s="15"/>
      <c r="C96" s="21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15.95" thickBot="1">
      <c r="A97" s="13"/>
      <c r="B97" s="15"/>
      <c r="C97" s="21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15.95" thickBot="1">
      <c r="A98" s="13"/>
      <c r="B98" s="15"/>
      <c r="C98" s="21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5.95" thickBot="1">
      <c r="A99" s="13"/>
      <c r="B99" s="15"/>
      <c r="C99" s="21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5.95" thickBot="1">
      <c r="A100" s="13"/>
      <c r="B100" s="15"/>
      <c r="C100" s="21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15.95" thickBot="1">
      <c r="A101" s="13"/>
      <c r="B101" s="15"/>
      <c r="C101" s="21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15.95" thickBot="1">
      <c r="A102" s="13"/>
      <c r="B102" s="15"/>
      <c r="C102" s="21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15.95" thickBot="1">
      <c r="A103" s="13"/>
      <c r="B103" s="15"/>
      <c r="C103" s="21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5.95" thickBot="1">
      <c r="A104" s="13"/>
      <c r="B104" s="15"/>
      <c r="C104" s="21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5.95" thickBot="1">
      <c r="A105" s="13"/>
      <c r="B105" s="15"/>
      <c r="C105" s="21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5.95" thickBot="1">
      <c r="A106" s="13"/>
      <c r="B106" s="15"/>
      <c r="C106" s="21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15.95" thickBot="1">
      <c r="A107" s="13"/>
      <c r="B107" s="15"/>
      <c r="C107" s="21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5.95" thickBot="1">
      <c r="A108" s="13"/>
      <c r="B108" s="15"/>
      <c r="C108" s="21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5.95" thickBot="1">
      <c r="A109" s="13"/>
      <c r="B109" s="15"/>
      <c r="C109" s="21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5.95" thickBot="1">
      <c r="A110" s="13"/>
      <c r="B110" s="15"/>
      <c r="C110" s="21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5.95" thickBot="1">
      <c r="A111" s="13"/>
      <c r="B111" s="15"/>
      <c r="C111" s="21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15.95" thickBot="1">
      <c r="A112" s="13"/>
      <c r="B112" s="15"/>
      <c r="C112" s="21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5.95" thickBot="1">
      <c r="A113" s="13"/>
      <c r="B113" s="15"/>
      <c r="C113" s="21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15.95" thickBot="1">
      <c r="A114" s="13"/>
      <c r="B114" s="15"/>
      <c r="C114" s="21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5.95" thickBot="1">
      <c r="A115" s="13"/>
      <c r="B115" s="15"/>
      <c r="C115" s="21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5.95" thickBot="1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5.95" thickBot="1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5.95" thickBot="1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5.95" thickBot="1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5.95" thickBot="1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5.95" thickBot="1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5.95" thickBot="1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5.95" thickBot="1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5.95" thickBot="1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5.95" thickBot="1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5.95" thickBot="1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5.95" thickBot="1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5.95" thickBot="1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5.95" thickBot="1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5.95" thickBot="1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5.95" thickBot="1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15.95" thickBot="1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15.95" thickBot="1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5.95" thickBot="1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5.95" thickBot="1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5.95" thickBot="1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5.95" thickBot="1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5.95" thickBot="1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5.95" thickBot="1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5.95" thickBot="1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5.95" thickBot="1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5.95" thickBot="1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5.95" thickBot="1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5.95" thickBot="1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5.95" thickBot="1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5.95" thickBot="1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5.95" thickBot="1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5.95" thickBot="1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5.95" thickBot="1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5.95" thickBot="1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5.95" thickBot="1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5.95" thickBot="1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5.95" thickBot="1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5.95" thickBot="1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5.95" thickBot="1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5.95" thickBot="1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5.95" thickBot="1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5.95" thickBot="1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5.95" thickBot="1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5.95" thickBot="1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5.95" thickBot="1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5.95" thickBot="1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5.95" thickBot="1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5.95" thickBot="1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5.95" thickBot="1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5.95" thickBot="1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5.95" thickBot="1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5.95" thickBot="1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5.95" thickBot="1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5.95" thickBot="1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5.95" thickBot="1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5.95" thickBot="1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5.95" thickBot="1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5.95" thickBot="1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5.95" thickBot="1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5.95" thickBot="1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5.95" thickBot="1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5.95" thickBot="1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5.95" thickBot="1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5.95" thickBot="1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5.95" thickBot="1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5.95" thickBot="1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5.95" thickBot="1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5.95" thickBot="1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5.95" thickBot="1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5.95" thickBot="1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5.95" thickBot="1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5.95" thickBot="1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5.95" thickBot="1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5.95" thickBot="1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5.95" thickBot="1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5.95" thickBot="1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5.95" thickBot="1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5.95" thickBot="1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5.95" thickBot="1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5.95" thickBot="1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5.95" thickBot="1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5.95" thickBot="1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5.95" thickBot="1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5.95" thickBot="1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5.95" thickBot="1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5.95" thickBot="1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5.95" thickBot="1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5.95" thickBot="1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5.95" thickBot="1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5.95" thickBot="1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5.95" thickBot="1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5.95" thickBot="1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5.95" thickBot="1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5.95" thickBot="1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5.95" thickBot="1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5.95" thickBot="1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5.95" thickBot="1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5.95" thickBot="1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5.95" thickBot="1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5.95" thickBot="1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5.95" thickBot="1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5.95" thickBot="1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5.95" thickBot="1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5.95" thickBot="1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5.95" thickBot="1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5.95" thickBot="1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5.95" thickBot="1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5.95" thickBot="1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5.95" thickBot="1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5.95" thickBot="1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5.95" thickBot="1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5.95" thickBot="1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5.95" thickBot="1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5.95" thickBot="1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5.95" thickBot="1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5.95" thickBot="1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5.95" thickBot="1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5.95" thickBot="1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5.95" thickBot="1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5.95" thickBot="1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5.95" thickBot="1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5.95" thickBot="1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5.95" thickBot="1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5.95" thickBot="1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5.95" thickBot="1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5.95" thickBot="1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5.95" thickBot="1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5.95" thickBot="1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5.95" thickBot="1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5.95" thickBot="1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5.95" thickBot="1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5.95" thickBot="1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5.95" thickBot="1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5.95" thickBot="1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5.95" thickBot="1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6"/>
  <cols>
    <col min="1" max="1" width="25.625" customWidth="1"/>
    <col min="2" max="2" width="22.375" customWidth="1"/>
    <col min="3" max="3" width="20.875" customWidth="1"/>
    <col min="4" max="4" width="19.375" customWidth="1"/>
    <col min="5" max="6" width="17.625" customWidth="1"/>
    <col min="7" max="7" width="8" customWidth="1"/>
    <col min="8" max="8" width="9.875" customWidth="1"/>
    <col min="10" max="10" width="35.125" customWidth="1"/>
  </cols>
  <sheetData>
    <row r="1" spans="1:11" ht="60" customHeight="1">
      <c r="A1" s="28" t="s">
        <v>97</v>
      </c>
      <c r="B1" s="28"/>
      <c r="C1" s="29"/>
      <c r="D1" s="29"/>
      <c r="E1" s="29"/>
      <c r="F1" s="30"/>
      <c r="J1" t="s">
        <v>98</v>
      </c>
      <c r="K1" t="s">
        <v>99</v>
      </c>
    </row>
    <row r="2" spans="1:11" ht="39.950000000000003" customHeight="1">
      <c r="A2" s="6" t="s">
        <v>22</v>
      </c>
      <c r="B2" s="26" t="s">
        <v>100</v>
      </c>
      <c r="C2" s="27"/>
      <c r="D2" s="27"/>
      <c r="E2" s="27"/>
      <c r="F2" s="31"/>
      <c r="J2" s="9" t="s">
        <v>101</v>
      </c>
      <c r="K2">
        <f>COUNTIF('2. ROSC Active'!C2:C251,J2)</f>
        <v>0</v>
      </c>
    </row>
    <row r="3" spans="1:11" ht="39.950000000000003" customHeight="1">
      <c r="A3" s="24" t="s">
        <v>102</v>
      </c>
      <c r="B3" s="23" t="s">
        <v>38</v>
      </c>
      <c r="C3" s="23" t="s">
        <v>103</v>
      </c>
      <c r="D3" s="23" t="s">
        <v>90</v>
      </c>
      <c r="E3" s="23"/>
      <c r="F3" s="25"/>
      <c r="J3" s="9" t="s">
        <v>104</v>
      </c>
      <c r="K3">
        <f>COUNTIF('2. ROSC Active'!C2:C251,J3)</f>
        <v>0</v>
      </c>
    </row>
    <row r="4" spans="1:11" ht="39.950000000000003" customHeight="1">
      <c r="A4" s="1" t="s">
        <v>105</v>
      </c>
      <c r="B4" s="6" t="s">
        <v>106</v>
      </c>
      <c r="C4" s="6" t="s">
        <v>107</v>
      </c>
      <c r="D4" s="6" t="s">
        <v>108</v>
      </c>
      <c r="E4" s="6" t="s">
        <v>87</v>
      </c>
      <c r="F4" s="7"/>
      <c r="J4" s="9" t="s">
        <v>109</v>
      </c>
      <c r="K4">
        <f>COUNTIF('2. ROSC Active'!C2:C251,J4)</f>
        <v>0</v>
      </c>
    </row>
    <row r="5" spans="1:11" ht="39.950000000000003" customHeight="1">
      <c r="A5" s="1" t="s">
        <v>110</v>
      </c>
      <c r="B5" s="6" t="s">
        <v>111</v>
      </c>
      <c r="C5" s="6" t="s">
        <v>112</v>
      </c>
      <c r="D5" s="6" t="s">
        <v>113</v>
      </c>
      <c r="E5" s="6"/>
      <c r="F5" s="7"/>
      <c r="J5" s="9" t="s">
        <v>114</v>
      </c>
      <c r="K5">
        <f>COUNTIF('2. ROSC Active'!C2:C251,J5)</f>
        <v>0</v>
      </c>
    </row>
    <row r="6" spans="1:11" ht="39.950000000000003" customHeight="1">
      <c r="A6" s="1" t="s">
        <v>115</v>
      </c>
      <c r="B6" s="6" t="s">
        <v>116</v>
      </c>
      <c r="C6" s="6" t="s">
        <v>117</v>
      </c>
      <c r="D6" s="6" t="s">
        <v>118</v>
      </c>
      <c r="E6" s="6"/>
      <c r="F6" s="7"/>
      <c r="J6" s="9" t="s">
        <v>119</v>
      </c>
      <c r="K6">
        <f>COUNTIF('2. ROSC Active'!C2:C251,J6)</f>
        <v>0</v>
      </c>
    </row>
    <row r="7" spans="1:11" ht="51" customHeight="1">
      <c r="A7" s="1" t="s">
        <v>120</v>
      </c>
      <c r="B7" s="6" t="s">
        <v>121</v>
      </c>
      <c r="C7" s="6" t="s">
        <v>64</v>
      </c>
      <c r="D7" s="6" t="s">
        <v>122</v>
      </c>
      <c r="E7" s="6" t="s">
        <v>67</v>
      </c>
      <c r="F7" s="6" t="s">
        <v>45</v>
      </c>
      <c r="J7" s="9" t="s">
        <v>123</v>
      </c>
      <c r="K7">
        <f>COUNTIF('2. ROSC Active'!C2:C251,J7)</f>
        <v>0</v>
      </c>
    </row>
    <row r="8" spans="1:11" ht="48.75" customHeight="1">
      <c r="A8" s="1" t="s">
        <v>124</v>
      </c>
      <c r="B8" s="6" t="s">
        <v>125</v>
      </c>
      <c r="C8" s="6" t="s">
        <v>126</v>
      </c>
      <c r="D8" s="23" t="s">
        <v>79</v>
      </c>
      <c r="E8" s="6" t="s">
        <v>127</v>
      </c>
      <c r="F8" s="6" t="s">
        <v>95</v>
      </c>
      <c r="J8" s="9" t="s">
        <v>128</v>
      </c>
      <c r="K8">
        <f>COUNTIF('2. ROSC Active'!C2:C251,J8)</f>
        <v>0</v>
      </c>
    </row>
    <row r="9" spans="1:11" ht="47.25" customHeight="1">
      <c r="A9" s="1" t="s">
        <v>129</v>
      </c>
      <c r="B9" s="6" t="s">
        <v>41</v>
      </c>
      <c r="C9" s="6" t="s">
        <v>130</v>
      </c>
      <c r="D9" s="6" t="s">
        <v>131</v>
      </c>
      <c r="E9" s="6" t="s">
        <v>132</v>
      </c>
      <c r="F9" s="7"/>
      <c r="J9" s="9" t="s">
        <v>111</v>
      </c>
      <c r="K9">
        <f>COUNTIF('2. ROSC Active'!C2:C251,J9)</f>
        <v>0</v>
      </c>
    </row>
    <row r="10" spans="1:11" ht="39.950000000000003" customHeight="1">
      <c r="A10" s="1" t="s">
        <v>133</v>
      </c>
      <c r="B10" s="6" t="s">
        <v>134</v>
      </c>
      <c r="C10" s="6" t="s">
        <v>48</v>
      </c>
      <c r="D10" s="6" t="s">
        <v>76</v>
      </c>
      <c r="E10" s="6" t="s">
        <v>135</v>
      </c>
      <c r="F10" s="7"/>
      <c r="J10" s="9" t="s">
        <v>112</v>
      </c>
      <c r="K10">
        <f>COUNTIF('2. ROSC Active'!C2:C251,J10)</f>
        <v>0</v>
      </c>
    </row>
    <row r="11" spans="1:11" ht="54.75" customHeight="1">
      <c r="A11" s="1" t="s">
        <v>136</v>
      </c>
      <c r="B11" s="6" t="s">
        <v>84</v>
      </c>
      <c r="C11" s="6" t="s">
        <v>57</v>
      </c>
      <c r="D11" s="6" t="s">
        <v>137</v>
      </c>
      <c r="E11" s="6" t="s">
        <v>138</v>
      </c>
      <c r="F11" s="6" t="s">
        <v>139</v>
      </c>
      <c r="J11" s="9" t="s">
        <v>113</v>
      </c>
      <c r="K11">
        <f>COUNTIF('2. ROSC Active'!C2:C251,J11)</f>
        <v>0</v>
      </c>
    </row>
    <row r="12" spans="1:11" ht="39.950000000000003" customHeight="1">
      <c r="A12" s="1" t="s">
        <v>140</v>
      </c>
      <c r="B12" s="6" t="s">
        <v>141</v>
      </c>
      <c r="C12" s="6" t="s">
        <v>142</v>
      </c>
      <c r="D12" s="6" t="s">
        <v>51</v>
      </c>
      <c r="E12" s="6" t="s">
        <v>143</v>
      </c>
      <c r="F12" s="7"/>
      <c r="J12" s="9" t="s">
        <v>117</v>
      </c>
      <c r="K12">
        <f>COUNTIF('2. ROSC Active'!C2:C251,J12)</f>
        <v>0</v>
      </c>
    </row>
    <row r="13" spans="1:11" ht="39.950000000000003" customHeight="1">
      <c r="A13" s="1" t="s">
        <v>144</v>
      </c>
      <c r="B13" s="6" t="s">
        <v>145</v>
      </c>
      <c r="C13" s="6" t="s">
        <v>146</v>
      </c>
      <c r="D13" s="6"/>
      <c r="E13" s="6"/>
      <c r="F13" s="7"/>
      <c r="J13" s="9" t="s">
        <v>118</v>
      </c>
      <c r="K13">
        <f>COUNTIF('2. ROSC Active'!C2:C251,J13)</f>
        <v>0</v>
      </c>
    </row>
    <row r="14" spans="1:11" ht="39.950000000000003" customHeight="1">
      <c r="A14" s="1" t="s">
        <v>147</v>
      </c>
      <c r="B14" s="6" t="s">
        <v>123</v>
      </c>
      <c r="C14" s="8" t="s">
        <v>114</v>
      </c>
      <c r="D14" s="6" t="s">
        <v>119</v>
      </c>
      <c r="E14" s="6" t="s">
        <v>128</v>
      </c>
      <c r="F14" s="7"/>
      <c r="J14" s="9" t="s">
        <v>116</v>
      </c>
      <c r="K14">
        <f>COUNTIF('2. ROSC Active'!C2:C251,J14)</f>
        <v>0</v>
      </c>
    </row>
    <row r="15" spans="1:11" ht="39.950000000000003" customHeight="1">
      <c r="A15" s="1" t="s">
        <v>148</v>
      </c>
      <c r="B15" s="6" t="s">
        <v>149</v>
      </c>
      <c r="C15" s="6" t="s">
        <v>54</v>
      </c>
      <c r="D15" s="6"/>
      <c r="E15" s="6"/>
      <c r="F15" s="7"/>
      <c r="J15" s="9" t="s">
        <v>79</v>
      </c>
      <c r="K15">
        <f>COUNTIF('2. ROSC Active'!C2:C251,J15)</f>
        <v>1</v>
      </c>
    </row>
    <row r="16" spans="1:11" ht="39.950000000000003" customHeight="1">
      <c r="A16" s="24" t="s">
        <v>150</v>
      </c>
      <c r="B16" s="23" t="s">
        <v>151</v>
      </c>
      <c r="C16" s="23"/>
      <c r="D16" s="23"/>
      <c r="E16" s="23"/>
      <c r="F16" s="7"/>
      <c r="J16" s="9" t="s">
        <v>126</v>
      </c>
      <c r="K16">
        <f>COUNTIF('2. ROSC Active'!C2:C251,J16)</f>
        <v>0</v>
      </c>
    </row>
    <row r="17" spans="1:11" ht="39.950000000000003" customHeight="1">
      <c r="A17" s="24" t="s">
        <v>152</v>
      </c>
      <c r="B17" s="6" t="s">
        <v>101</v>
      </c>
      <c r="C17" s="6" t="s">
        <v>104</v>
      </c>
      <c r="D17" s="6" t="s">
        <v>109</v>
      </c>
      <c r="E17" s="6"/>
      <c r="F17" s="7"/>
      <c r="J17" s="9" t="s">
        <v>125</v>
      </c>
      <c r="K17">
        <f>COUNTIF('2. ROSC Active'!C2:C251,J17)</f>
        <v>0</v>
      </c>
    </row>
    <row r="18" spans="1:11">
      <c r="J18" s="9" t="s">
        <v>95</v>
      </c>
      <c r="K18">
        <f>COUNTIF('2. ROSC Active'!C2:C251,J18)</f>
        <v>1</v>
      </c>
    </row>
    <row r="19" spans="1:11">
      <c r="J19" s="9" t="s">
        <v>127</v>
      </c>
      <c r="K19">
        <f>COUNTIF('2. ROSC Active'!C2:C251,J19)</f>
        <v>0</v>
      </c>
    </row>
    <row r="20" spans="1:11">
      <c r="J20" s="9" t="s">
        <v>76</v>
      </c>
      <c r="K20">
        <f>COUNTIF('2. ROSC Active'!C2:C251,J20)</f>
        <v>1</v>
      </c>
    </row>
    <row r="21" spans="1:11">
      <c r="J21" s="9" t="s">
        <v>48</v>
      </c>
      <c r="K21">
        <f>COUNTIF('2. ROSC Active'!C2:C251,J21)</f>
        <v>1</v>
      </c>
    </row>
    <row r="22" spans="1:11">
      <c r="J22" s="9" t="s">
        <v>134</v>
      </c>
      <c r="K22">
        <f>COUNTIF('2. ROSC Active'!C2:C251,J22)</f>
        <v>0</v>
      </c>
    </row>
    <row r="23" spans="1:11">
      <c r="J23" s="9" t="s">
        <v>135</v>
      </c>
      <c r="K23">
        <f>COUNTIF('2. ROSC Active'!C2:C251,J23)</f>
        <v>0</v>
      </c>
    </row>
    <row r="24" spans="1:11">
      <c r="J24" s="9" t="s">
        <v>141</v>
      </c>
      <c r="K24">
        <f>COUNTIF('2. ROSC Active'!C2:C251,J24)</f>
        <v>0</v>
      </c>
    </row>
    <row r="25" spans="1:11">
      <c r="J25" s="9" t="s">
        <v>143</v>
      </c>
      <c r="K25">
        <f>COUNTIF('2. ROSC Active'!C2:C251,J25)</f>
        <v>0</v>
      </c>
    </row>
    <row r="26" spans="1:11">
      <c r="J26" s="9" t="s">
        <v>51</v>
      </c>
      <c r="K26">
        <f>COUNTIF('2. ROSC Active'!C2:C251,J26)</f>
        <v>1</v>
      </c>
    </row>
    <row r="27" spans="1:11">
      <c r="J27" s="9" t="s">
        <v>142</v>
      </c>
      <c r="K27">
        <f>COUNTIF('2. ROSC Active'!C2:C251,J27)</f>
        <v>0</v>
      </c>
    </row>
    <row r="28" spans="1:11">
      <c r="J28" s="9" t="s">
        <v>138</v>
      </c>
      <c r="K28">
        <f>COUNTIF('2. ROSC Active'!C2:C251,J28)</f>
        <v>0</v>
      </c>
    </row>
    <row r="29" spans="1:11">
      <c r="J29" s="9" t="s">
        <v>57</v>
      </c>
      <c r="K29">
        <f>COUNTIF('2. ROSC Active'!C2:C251,J29)</f>
        <v>1</v>
      </c>
    </row>
    <row r="30" spans="1:11">
      <c r="J30" s="9" t="s">
        <v>137</v>
      </c>
      <c r="K30">
        <f>COUNTIF('2. ROSC Active'!C2:C251,J30)</f>
        <v>0</v>
      </c>
    </row>
    <row r="31" spans="1:11">
      <c r="J31" s="9" t="s">
        <v>84</v>
      </c>
      <c r="K31">
        <f>COUNTIF('2. ROSC Active'!C2:C251,J31)</f>
        <v>1</v>
      </c>
    </row>
    <row r="32" spans="1:11">
      <c r="J32" s="9" t="s">
        <v>139</v>
      </c>
      <c r="K32">
        <f>COUNTIF('2. ROSC Active'!C2:C251,J32)</f>
        <v>0</v>
      </c>
    </row>
    <row r="33" spans="10:11">
      <c r="J33" s="9" t="s">
        <v>151</v>
      </c>
      <c r="K33">
        <f>COUNTIF('2. ROSC Active'!C2:C251,J33)</f>
        <v>0</v>
      </c>
    </row>
    <row r="34" spans="10:11">
      <c r="J34" s="9" t="s">
        <v>103</v>
      </c>
      <c r="K34">
        <f>COUNTIF('2. ROSC Active'!C2:C251,J34)</f>
        <v>0</v>
      </c>
    </row>
    <row r="35" spans="10:11">
      <c r="J35" s="9" t="s">
        <v>90</v>
      </c>
      <c r="K35">
        <f>COUNTIF('2. ROSC Active'!C2:C251,J35)</f>
        <v>1</v>
      </c>
    </row>
    <row r="36" spans="10:11">
      <c r="J36" s="9" t="s">
        <v>38</v>
      </c>
      <c r="K36">
        <f>COUNTIF('2. ROSC Active'!C2:C251,J36)</f>
        <v>2</v>
      </c>
    </row>
    <row r="37" spans="10:11">
      <c r="J37" s="9" t="s">
        <v>107</v>
      </c>
      <c r="K37">
        <f>COUNTIF('2. ROSC Active'!C2:C251,J37)</f>
        <v>0</v>
      </c>
    </row>
    <row r="38" spans="10:11">
      <c r="J38" s="9" t="s">
        <v>108</v>
      </c>
      <c r="K38">
        <f>COUNTIF('2. ROSC Active'!C2:C251,J38)</f>
        <v>0</v>
      </c>
    </row>
    <row r="39" spans="10:11">
      <c r="J39" s="9" t="s">
        <v>87</v>
      </c>
      <c r="K39">
        <f>COUNTIF('2. ROSC Active'!C2:C251,J39)</f>
        <v>1</v>
      </c>
    </row>
    <row r="40" spans="10:11">
      <c r="J40" s="9" t="s">
        <v>106</v>
      </c>
      <c r="K40">
        <f>COUNTIF('2. ROSC Active'!C2:C251,J40)</f>
        <v>0</v>
      </c>
    </row>
    <row r="41" spans="10:11">
      <c r="J41" s="9" t="s">
        <v>122</v>
      </c>
      <c r="K41">
        <f>COUNTIF('2. ROSC Active'!C2:C251,J41)</f>
        <v>0</v>
      </c>
    </row>
    <row r="42" spans="10:11">
      <c r="J42" s="9" t="s">
        <v>153</v>
      </c>
      <c r="K42">
        <f>COUNTIF('2. ROSC Active'!C2:C251,J42)</f>
        <v>0</v>
      </c>
    </row>
    <row r="43" spans="10:11">
      <c r="J43" s="9" t="s">
        <v>45</v>
      </c>
      <c r="K43">
        <f>COUNTIF('2. ROSC Active'!C2:C251,J43)</f>
        <v>4</v>
      </c>
    </row>
    <row r="44" spans="10:11">
      <c r="J44" s="9" t="s">
        <v>64</v>
      </c>
      <c r="K44">
        <f>COUNTIF('2. ROSC Active'!C2:C251,J44)</f>
        <v>1</v>
      </c>
    </row>
    <row r="45" spans="10:11">
      <c r="J45" s="9" t="s">
        <v>67</v>
      </c>
      <c r="K45">
        <f>COUNTIF('2. ROSC Active'!C2:C251,J45)</f>
        <v>2</v>
      </c>
    </row>
    <row r="46" spans="10:11">
      <c r="J46" s="9" t="s">
        <v>132</v>
      </c>
      <c r="K46">
        <f>COUNTIF('2. ROSC Active'!C2:C251,J46)</f>
        <v>0</v>
      </c>
    </row>
    <row r="47" spans="10:11">
      <c r="J47" s="9" t="s">
        <v>130</v>
      </c>
      <c r="K47">
        <f>COUNTIF('2. ROSC Active'!C2:C251,J47)</f>
        <v>0</v>
      </c>
    </row>
    <row r="48" spans="10:11">
      <c r="J48" s="9" t="s">
        <v>41</v>
      </c>
      <c r="K48">
        <f>COUNTIF('2. ROSC Active'!C2:C251,J48)</f>
        <v>2</v>
      </c>
    </row>
    <row r="49" spans="10:11">
      <c r="J49" s="9" t="s">
        <v>131</v>
      </c>
      <c r="K49">
        <f>COUNTIF('2. ROSC Active'!C2:C251,J49)</f>
        <v>0</v>
      </c>
    </row>
    <row r="50" spans="10:11">
      <c r="J50" s="9" t="s">
        <v>145</v>
      </c>
      <c r="K50">
        <f>COUNTIF('2. ROSC Active'!C2:C251,J50)</f>
        <v>0</v>
      </c>
    </row>
    <row r="51" spans="10:11">
      <c r="J51" s="9" t="s">
        <v>146</v>
      </c>
      <c r="K51">
        <f>COUNTIF('2. ROSC Active'!C2:C251,J51)</f>
        <v>0</v>
      </c>
    </row>
    <row r="52" spans="10:11">
      <c r="J52" s="9" t="s">
        <v>149</v>
      </c>
      <c r="K52">
        <f>COUNTIF('2. ROSC Active'!C2:C251,J52)</f>
        <v>0</v>
      </c>
    </row>
    <row r="53" spans="10:11">
      <c r="J53" s="9" t="s">
        <v>54</v>
      </c>
      <c r="K53">
        <f>COUNTIF('2. ROSC Active'!C2:C251,J53)</f>
        <v>4</v>
      </c>
    </row>
    <row r="55" spans="10:11">
      <c r="J55" s="9" t="s">
        <v>154</v>
      </c>
      <c r="K55">
        <f>SUM(K2:K53)</f>
        <v>24</v>
      </c>
    </row>
    <row r="56" spans="10:11">
      <c r="J56" s="9" t="s">
        <v>155</v>
      </c>
      <c r="K56">
        <f>COUNTIF(K2:K53, "&gt;0")</f>
        <v>15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C20C68-30CE-42D9-BAFD-EC168935ECFB}"/>
</file>

<file path=customXml/itemProps2.xml><?xml version="1.0" encoding="utf-8"?>
<ds:datastoreItem xmlns:ds="http://schemas.openxmlformats.org/officeDocument/2006/customXml" ds:itemID="{1AF269AE-4590-4306-82F6-3620F9527744}"/>
</file>

<file path=customXml/itemProps3.xml><?xml version="1.0" encoding="utf-8"?>
<ds:datastoreItem xmlns:ds="http://schemas.openxmlformats.org/officeDocument/2006/customXml" ds:itemID="{FF520B7C-DCCE-400A-BD77-8C03D7E5E9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2026-07-28T19:40:43Z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