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nityPlace Grants\Active Grants\ROSC\Meeting Rosters\"/>
    </mc:Choice>
  </mc:AlternateContent>
  <xr:revisionPtr revIDLastSave="0" documentId="13_ncr:1_{5135626F-AD61-430F-BCE9-D2FA52E90120}" xr6:coauthVersionLast="47" xr6:coauthVersionMax="47" xr10:uidLastSave="{00000000-0000-0000-0000-000000000000}"/>
  <bookViews>
    <workbookView xWindow="-25230" yWindow="1605" windowWidth="21600" windowHeight="11295" activeTab="2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<sst xmlns="http://schemas.openxmlformats.org/spreadsheetml/2006/main" count="228" uniqueCount="146">
  <si>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</si>
  <si>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</si>
  <si>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</si>
  <si>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</si>
  <si>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</si>
  <si>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</si>
  <si>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</si>
  <si>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</si>
  <si>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</si>
  <si>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</si>
  <si>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</si>
  <si>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</si>
  <si>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</si>
  <si>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</si>
  <si>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</si>
  <si>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</si>
  <si>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</si>
  <si>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</si>
  <si>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</si>
  <si>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</si>
  <si>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</si>
  <si>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</si>
  <si>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</si>
  <si>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</si>
  <si>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</si>
  <si>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</si>
  <si>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</si>
  <si>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</si>
  <si>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</si>
  <si>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</si>
  <si>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</si>
  <si>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</si>
  <si>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</si>
  <si>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</si>
  <si>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</si>
  <si>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</si>
  <si>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</si>
  <si>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</si>
  <si>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</si>
  <si>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</si>
  <si>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</si>
  <si>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</si>
  <si>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</si>
  <si>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</si>
  <si>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</si>
  <si>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</si>
  <si>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</si>
  <si>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</si>
  <si>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</si>
  <si>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</si>
  <si>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</si>
  <si>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</si>
  <si>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</si>
  <si>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</si>
  <si>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</si>
  <si>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</si>
  <si>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</si>
  <si>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</si>
  <si>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</si>
  <si>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</si>
  <si>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</si>
  <si>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</si>
  <si>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</si>
  <si>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</si>
  <si>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</si>
  <si>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</si>
  <si>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</si>
  <si>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</si>
  <si>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</si>
  <si>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</si>
  <si>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</si>
  <si>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</si>
  <si>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</si>
  <si>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</si>
  <si>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</si>
  <si>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</si>
  <si>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</si>
  <si>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</si>
  <si>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</si>
  <si>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</si>
  <si>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</si>
  <si>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</si>
  <si>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</si>
  <si>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</si>
  <si>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</si>
  <si>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</si>
  <si>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</si>
  <si>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</si>
  <si>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</si>
  <si>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</si>
  <si>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</si>
  <si>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</si>
  <si>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</si>
  <si>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</si>
  <si>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</si>
  <si>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</si>
  <si>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</si>
  <si>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</si>
  <si>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</si>
  <si>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</si>
  <si>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</si>
  <si>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</si>
  <si>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She joined in 2025, but ISP has been attending since 2020.</t>
  </si>
  <si>
    <t>Eric Zehr</t>
  </si>
  <si>
    <t xml:space="preserve">Trillium Place </t>
  </si>
  <si>
    <t xml:space="preserve">Rick will provide oversight and guidance to the ROSC </t>
  </si>
  <si>
    <t>Sarah Hanson</t>
  </si>
  <si>
    <t>Paige Copple</t>
  </si>
  <si>
    <t xml:space="preserve">Aloysia Mitchell </t>
  </si>
  <si>
    <t>Sarah will provide Deliverable and Compliance Support for the ROSC</t>
  </si>
  <si>
    <t xml:space="preserve">Paige will provide budget support for the ROSC </t>
  </si>
  <si>
    <t xml:space="preserve">Aloysia will provide admin support for the ROSC </t>
  </si>
  <si>
    <t>ROSC Coordinator TBH</t>
  </si>
  <si>
    <t>Donna Crowder</t>
  </si>
  <si>
    <t>Sierra Garza</t>
  </si>
  <si>
    <t>Denise King</t>
  </si>
  <si>
    <t>Paul Butler</t>
  </si>
  <si>
    <t>Edie Barnard</t>
  </si>
  <si>
    <t>Shelly Crary</t>
  </si>
  <si>
    <t>Christine Rexroat</t>
  </si>
  <si>
    <t>Kelsey Staley</t>
  </si>
  <si>
    <t>New Leaf</t>
  </si>
  <si>
    <t>Brittany Oelze</t>
  </si>
  <si>
    <t>New Leaf/CORS</t>
  </si>
  <si>
    <t>Oxford House</t>
  </si>
  <si>
    <t>Judge Chris Doscotch</t>
  </si>
  <si>
    <t xml:space="preserve">Drug Court/Tazewell </t>
  </si>
  <si>
    <t>Gina Lynxwiler</t>
  </si>
  <si>
    <t>Kanika Jones</t>
  </si>
  <si>
    <t>Works for IL State Rep</t>
  </si>
  <si>
    <t>Filled in for Jehan Gordan-Booth</t>
  </si>
  <si>
    <t>Katie Turck</t>
  </si>
  <si>
    <t>Carle Health</t>
  </si>
  <si>
    <t>Trudy Schaffner</t>
  </si>
  <si>
    <t>Johnnie Harrison</t>
  </si>
  <si>
    <t>Jolt</t>
  </si>
  <si>
    <t>Invictus Woods</t>
  </si>
  <si>
    <t>Sarah.Hanson@carle.com 309-671-8071</t>
  </si>
  <si>
    <t>Peoria ROSC Council</t>
  </si>
  <si>
    <t>2223 W. Heading Ave Peoria, IL 61604</t>
  </si>
  <si>
    <t>Trillium Place</t>
  </si>
  <si>
    <t>Peoria, Tazewell</t>
  </si>
  <si>
    <t>Eric Zehr (Interim)</t>
  </si>
  <si>
    <t>Eric.Zehr@carle.com</t>
  </si>
  <si>
    <t>309-671-8098</t>
  </si>
  <si>
    <t>Derrick Booth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</si>
</sst>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7" sqref="B7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138</v>
      </c>
    </row>
    <row r="2" spans="1:2" ht="33" customHeight="1" x14ac:dyDescent="0.25">
      <c r="A2" s="2" t="s">
        <v>2</v>
      </c>
      <c r="B2" s="14" t="s">
        <v>140</v>
      </c>
    </row>
    <row r="3" spans="1:2" ht="33" customHeight="1" x14ac:dyDescent="0.25">
      <c r="A3" s="5" t="s">
        <v>3</v>
      </c>
      <c r="B3" s="13" t="s">
        <v>139</v>
      </c>
    </row>
    <row r="4" spans="1:2" ht="33" customHeight="1" x14ac:dyDescent="0.25">
      <c r="A4" s="2" t="s">
        <v>13</v>
      </c>
      <c r="B4" s="14" t="s">
        <v>142</v>
      </c>
    </row>
    <row r="5" spans="1:2" ht="33" customHeight="1" x14ac:dyDescent="0.25">
      <c r="A5" s="5" t="s">
        <v>14</v>
      </c>
      <c r="B5" s="13" t="s">
        <v>144</v>
      </c>
    </row>
    <row r="6" spans="1:2" ht="33" customHeight="1" x14ac:dyDescent="0.25">
      <c r="A6" s="2" t="s">
        <v>15</v>
      </c>
      <c r="B6" s="14" t="s">
        <v>143</v>
      </c>
    </row>
    <row r="7" spans="1:2" ht="33" customHeight="1" x14ac:dyDescent="0.25">
      <c r="A7" s="5" t="s">
        <v>12</v>
      </c>
      <c r="B7" s="13" t="s">
        <v>145</v>
      </c>
    </row>
    <row r="8" spans="1:2" ht="33" customHeight="1" x14ac:dyDescent="0.25">
      <c r="A8" s="3" t="s">
        <v>11</v>
      </c>
      <c r="B8" s="14" t="s">
        <v>137</v>
      </c>
    </row>
    <row r="9" spans="1:2" ht="33" customHeight="1" x14ac:dyDescent="0.25">
      <c r="A9" s="5" t="s">
        <v>4</v>
      </c>
      <c r="B9" s="13" t="s">
        <v>141</v>
      </c>
    </row>
    <row r="10" spans="1:2" ht="33" customHeight="1" x14ac:dyDescent="0.25">
      <c r="A10" s="2" t="s">
        <v>5</v>
      </c>
      <c r="B10" s="14">
        <v>3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D6" workbookViewId="0">
      <selection activeCell="Q21" sqref="Q2:Q21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48" thickBot="1" x14ac:dyDescent="0.3">
      <c r="A2" s="16" t="s">
        <v>112</v>
      </c>
      <c r="B2" s="18"/>
      <c r="C2" s="24" t="s">
        <v>31</v>
      </c>
      <c r="D2" s="16" t="s">
        <v>104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 t="s">
        <v>102</v>
      </c>
    </row>
    <row r="3" spans="1:18" ht="48" thickBot="1" x14ac:dyDescent="0.3">
      <c r="A3" s="16" t="s">
        <v>103</v>
      </c>
      <c r="B3" s="18">
        <v>45809</v>
      </c>
      <c r="C3" s="24" t="s">
        <v>31</v>
      </c>
      <c r="D3" s="16" t="s">
        <v>104</v>
      </c>
      <c r="E3" s="15">
        <v>1</v>
      </c>
      <c r="F3" s="15"/>
      <c r="G3" s="15">
        <v>1</v>
      </c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2</v>
      </c>
      <c r="R3" s="25" t="s">
        <v>105</v>
      </c>
    </row>
    <row r="4" spans="1:18" ht="63.75" thickBot="1" x14ac:dyDescent="0.3">
      <c r="A4" s="16" t="s">
        <v>106</v>
      </c>
      <c r="B4" s="18">
        <v>45809</v>
      </c>
      <c r="C4" s="24" t="s">
        <v>58</v>
      </c>
      <c r="D4" s="16" t="s">
        <v>104</v>
      </c>
      <c r="E4" s="15">
        <v>1</v>
      </c>
      <c r="F4" s="15"/>
      <c r="G4" s="15">
        <v>1</v>
      </c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2</v>
      </c>
      <c r="R4" s="25" t="s">
        <v>109</v>
      </c>
    </row>
    <row r="5" spans="1:18" ht="32.25" thickBot="1" x14ac:dyDescent="0.3">
      <c r="A5" s="16" t="s">
        <v>107</v>
      </c>
      <c r="B5" s="18">
        <v>45809</v>
      </c>
      <c r="C5" s="24" t="s">
        <v>58</v>
      </c>
      <c r="D5" s="16" t="s">
        <v>104</v>
      </c>
      <c r="E5" s="15">
        <v>1</v>
      </c>
      <c r="F5" s="15">
        <v>1</v>
      </c>
      <c r="G5" s="15">
        <v>1</v>
      </c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3</v>
      </c>
      <c r="R5" s="25" t="s">
        <v>110</v>
      </c>
    </row>
    <row r="6" spans="1:18" ht="48" thickBot="1" x14ac:dyDescent="0.3">
      <c r="A6" s="16" t="s">
        <v>108</v>
      </c>
      <c r="B6" s="18">
        <v>45809</v>
      </c>
      <c r="C6" s="24" t="s">
        <v>58</v>
      </c>
      <c r="D6" s="16" t="s">
        <v>104</v>
      </c>
      <c r="E6" s="15">
        <v>1</v>
      </c>
      <c r="F6" s="15">
        <v>1</v>
      </c>
      <c r="G6" s="15">
        <v>1</v>
      </c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3</v>
      </c>
      <c r="R6" s="25" t="s">
        <v>111</v>
      </c>
    </row>
    <row r="7" spans="1:18" ht="16.5" thickBot="1" x14ac:dyDescent="0.3">
      <c r="A7" s="16" t="s">
        <v>113</v>
      </c>
      <c r="B7" s="18">
        <v>45884</v>
      </c>
      <c r="C7" s="24" t="s">
        <v>58</v>
      </c>
      <c r="D7" s="16" t="s">
        <v>123</v>
      </c>
      <c r="E7" s="15"/>
      <c r="F7" s="15">
        <v>1</v>
      </c>
      <c r="G7" s="15">
        <v>1</v>
      </c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2</v>
      </c>
      <c r="R7" s="25"/>
    </row>
    <row r="8" spans="1:18" ht="16.5" thickBot="1" x14ac:dyDescent="0.3">
      <c r="A8" s="16" t="s">
        <v>114</v>
      </c>
      <c r="B8" s="18">
        <v>45884</v>
      </c>
      <c r="C8" s="24" t="s">
        <v>58</v>
      </c>
      <c r="D8" s="16" t="s">
        <v>104</v>
      </c>
      <c r="E8" s="15"/>
      <c r="F8" s="15">
        <v>1</v>
      </c>
      <c r="G8" s="15">
        <v>1</v>
      </c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2</v>
      </c>
      <c r="R8" s="25"/>
    </row>
    <row r="9" spans="1:18" ht="16.5" thickBot="1" x14ac:dyDescent="0.3">
      <c r="A9" s="16" t="s">
        <v>115</v>
      </c>
      <c r="B9" s="18">
        <v>45884</v>
      </c>
      <c r="C9" s="24" t="s">
        <v>58</v>
      </c>
      <c r="D9" s="16" t="s">
        <v>104</v>
      </c>
      <c r="E9" s="15"/>
      <c r="F9" s="15">
        <v>1</v>
      </c>
      <c r="G9" s="15">
        <v>1</v>
      </c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2</v>
      </c>
      <c r="R9" s="25"/>
    </row>
    <row r="10" spans="1:18" ht="32.25" thickBot="1" x14ac:dyDescent="0.3">
      <c r="A10" s="16" t="s">
        <v>116</v>
      </c>
      <c r="B10" s="18">
        <v>45884</v>
      </c>
      <c r="C10" s="24" t="s">
        <v>31</v>
      </c>
      <c r="D10" s="16" t="s">
        <v>136</v>
      </c>
      <c r="E10" s="15"/>
      <c r="F10" s="15">
        <v>1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16.5" thickBot="1" x14ac:dyDescent="0.3">
      <c r="A11" s="16" t="s">
        <v>117</v>
      </c>
      <c r="B11" s="18">
        <v>45884</v>
      </c>
      <c r="C11" s="24" t="s">
        <v>74</v>
      </c>
      <c r="D11" s="16"/>
      <c r="E11" s="15"/>
      <c r="F11" s="15">
        <v>1</v>
      </c>
      <c r="G11" s="15">
        <v>1</v>
      </c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2</v>
      </c>
      <c r="R11" s="25"/>
    </row>
    <row r="12" spans="1:18" ht="32.25" thickBot="1" x14ac:dyDescent="0.3">
      <c r="A12" s="16" t="s">
        <v>118</v>
      </c>
      <c r="B12" s="18">
        <v>45884</v>
      </c>
      <c r="C12" s="24" t="s">
        <v>31</v>
      </c>
      <c r="D12" s="16" t="s">
        <v>124</v>
      </c>
      <c r="E12" s="15"/>
      <c r="F12" s="15">
        <v>1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16.5" thickBot="1" x14ac:dyDescent="0.3">
      <c r="A13" s="16" t="s">
        <v>119</v>
      </c>
      <c r="B13" s="18">
        <v>45884</v>
      </c>
      <c r="C13" s="24" t="s">
        <v>58</v>
      </c>
      <c r="D13" s="16" t="s">
        <v>123</v>
      </c>
      <c r="E13" s="15"/>
      <c r="F13" s="15">
        <v>1</v>
      </c>
      <c r="G13" s="15">
        <v>1</v>
      </c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2</v>
      </c>
      <c r="R13" s="25"/>
    </row>
    <row r="14" spans="1:18" ht="16.5" thickBot="1" x14ac:dyDescent="0.3">
      <c r="A14" s="16" t="s">
        <v>120</v>
      </c>
      <c r="B14" s="18">
        <v>45884</v>
      </c>
      <c r="C14" s="24" t="s">
        <v>58</v>
      </c>
      <c r="D14" s="16" t="s">
        <v>104</v>
      </c>
      <c r="E14" s="15"/>
      <c r="F14" s="15">
        <v>1</v>
      </c>
      <c r="G14" s="15">
        <v>1</v>
      </c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2</v>
      </c>
      <c r="R14" s="25"/>
    </row>
    <row r="15" spans="1:18" ht="16.5" thickBot="1" x14ac:dyDescent="0.3">
      <c r="A15" s="16" t="s">
        <v>122</v>
      </c>
      <c r="B15" s="18">
        <v>45884</v>
      </c>
      <c r="C15" s="24" t="s">
        <v>58</v>
      </c>
      <c r="D15" s="16" t="s">
        <v>104</v>
      </c>
      <c r="E15" s="15"/>
      <c r="F15" s="15">
        <v>1</v>
      </c>
      <c r="G15" s="15">
        <v>1</v>
      </c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2</v>
      </c>
      <c r="R15" s="25"/>
    </row>
    <row r="16" spans="1:18" ht="32.25" thickBot="1" x14ac:dyDescent="0.3">
      <c r="A16" s="16" t="s">
        <v>125</v>
      </c>
      <c r="B16" s="18">
        <v>45926</v>
      </c>
      <c r="C16" s="24" t="s">
        <v>44</v>
      </c>
      <c r="D16" s="16" t="s">
        <v>126</v>
      </c>
      <c r="E16" s="15"/>
      <c r="F16" s="15"/>
      <c r="G16" s="15">
        <v>1</v>
      </c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16.5" thickBot="1" x14ac:dyDescent="0.3">
      <c r="A17" s="16" t="s">
        <v>127</v>
      </c>
      <c r="B17" s="18">
        <v>45926</v>
      </c>
      <c r="C17" s="24" t="s">
        <v>58</v>
      </c>
      <c r="D17" s="16" t="s">
        <v>132</v>
      </c>
      <c r="E17" s="15"/>
      <c r="F17" s="15"/>
      <c r="G17" s="15">
        <v>1</v>
      </c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128</v>
      </c>
      <c r="B18" s="18">
        <v>45926</v>
      </c>
      <c r="C18" s="24" t="s">
        <v>28</v>
      </c>
      <c r="D18" s="16" t="s">
        <v>129</v>
      </c>
      <c r="E18" s="15"/>
      <c r="F18" s="15"/>
      <c r="G18" s="15">
        <v>1</v>
      </c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 t="s">
        <v>130</v>
      </c>
    </row>
    <row r="19" spans="1:18" ht="16.5" thickBot="1" x14ac:dyDescent="0.3">
      <c r="A19" s="16" t="s">
        <v>131</v>
      </c>
      <c r="B19" s="18">
        <v>45926</v>
      </c>
      <c r="C19" s="24" t="s">
        <v>64</v>
      </c>
      <c r="D19" s="16" t="s">
        <v>132</v>
      </c>
      <c r="E19" s="15"/>
      <c r="F19" s="15"/>
      <c r="G19" s="15">
        <v>1</v>
      </c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32.25" thickBot="1" x14ac:dyDescent="0.3">
      <c r="A20" s="16" t="s">
        <v>133</v>
      </c>
      <c r="B20" s="18">
        <v>45926</v>
      </c>
      <c r="C20" s="24" t="s">
        <v>84</v>
      </c>
      <c r="D20" s="16" t="s">
        <v>135</v>
      </c>
      <c r="E20" s="15"/>
      <c r="F20" s="15"/>
      <c r="G20" s="15">
        <v>1</v>
      </c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2.25" thickBot="1" x14ac:dyDescent="0.3">
      <c r="A21" s="16" t="s">
        <v>134</v>
      </c>
      <c r="B21" s="18">
        <v>45926</v>
      </c>
      <c r="C21" s="24" t="s">
        <v>32</v>
      </c>
      <c r="D21" s="16" t="s">
        <v>121</v>
      </c>
      <c r="E21" s="15"/>
      <c r="F21" s="15"/>
      <c r="G21" s="15">
        <v>1</v>
      </c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1</v>
      </c>
      <c r="R21" s="25"/>
    </row>
    <row r="22" spans="1:18" ht="16.5" thickBot="1" x14ac:dyDescent="0.3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6.5" thickBot="1" x14ac:dyDescent="0.3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6.5" thickBot="1" x14ac:dyDescent="0.3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6.5" thickBot="1" x14ac:dyDescent="0.3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6.5" thickBot="1" x14ac:dyDescent="0.3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6.5" thickBot="1" x14ac:dyDescent="0.3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6.5" thickBot="1" x14ac:dyDescent="0.3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6.5" thickBot="1" x14ac:dyDescent="0.3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6.5" thickBot="1" x14ac:dyDescent="0.3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6.5" thickBot="1" x14ac:dyDescent="0.3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6.5" thickBot="1" x14ac:dyDescent="0.3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6.5" thickBot="1" x14ac:dyDescent="0.3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6.5" thickBot="1" x14ac:dyDescent="0.3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5" thickBot="1" x14ac:dyDescent="0.3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6.5" thickBot="1" x14ac:dyDescent="0.3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6.5" thickBot="1" x14ac:dyDescent="0.3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6.5" thickBot="1" x14ac:dyDescent="0.3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5" thickBot="1" x14ac:dyDescent="0.3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6.5" thickBot="1" x14ac:dyDescent="0.3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6.5" thickBot="1" x14ac:dyDescent="0.3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5" thickBot="1" x14ac:dyDescent="0.3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5" thickBot="1" x14ac:dyDescent="0.3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6.5" thickBot="1" x14ac:dyDescent="0.3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6.5" thickBot="1" x14ac:dyDescent="0.3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6.5" thickBot="1" x14ac:dyDescent="0.3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5" thickBot="1" x14ac:dyDescent="0.3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5" thickBot="1" x14ac:dyDescent="0.3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6.5" thickBot="1" x14ac:dyDescent="0.3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6.5" thickBot="1" x14ac:dyDescent="0.3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topLeftCell="A2"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0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67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1</v>
      </c>
    </row>
    <row r="20" spans="1:11" x14ac:dyDescent="0.25">
      <c r="J20" s="12" t="s">
        <v>35</v>
      </c>
      <c r="K20">
        <f>COUNTIF('2. ROSC Active'!C2:C251,J20)</f>
        <v>0</v>
      </c>
    </row>
    <row r="21" spans="1:11" x14ac:dyDescent="0.25">
      <c r="J21" s="12" t="s">
        <v>40</v>
      </c>
      <c r="K21">
        <f>COUNTIF('2. ROSC Active'!C2:C251,J21)</f>
        <v>0</v>
      </c>
    </row>
    <row r="22" spans="1:11" x14ac:dyDescent="0.25">
      <c r="J22" s="12" t="s">
        <v>34</v>
      </c>
      <c r="K22">
        <f>COUNTIF('2. ROSC Active'!C2:C251,J22)</f>
        <v>0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1</v>
      </c>
    </row>
    <row r="25" spans="1:11" x14ac:dyDescent="0.25">
      <c r="J25" s="12" t="s">
        <v>61</v>
      </c>
      <c r="K25">
        <f>COUNTIF('2. ROSC Active'!C2:C251,J25)</f>
        <v>0</v>
      </c>
    </row>
    <row r="26" spans="1:11" x14ac:dyDescent="0.25">
      <c r="J26" s="12" t="s">
        <v>46</v>
      </c>
      <c r="K26">
        <f>COUNTIF('2. ROSC Active'!C2:C251,J26)</f>
        <v>0</v>
      </c>
    </row>
    <row r="27" spans="1:11" x14ac:dyDescent="0.25">
      <c r="J27" s="12" t="s">
        <v>45</v>
      </c>
      <c r="K27">
        <f>COUNTIF('2. ROSC Active'!C2:C251,J27)</f>
        <v>0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0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0</v>
      </c>
    </row>
    <row r="36" spans="10:11" x14ac:dyDescent="0.25">
      <c r="J36" s="12" t="s">
        <v>74</v>
      </c>
      <c r="K36">
        <f>COUNTIF('2. ROSC Active'!C2:C251,J36)</f>
        <v>1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0</v>
      </c>
    </row>
    <row r="39" spans="10:11" x14ac:dyDescent="0.25">
      <c r="J39" s="12" t="s">
        <v>20</v>
      </c>
      <c r="K39">
        <f>COUNTIF('2. ROSC Active'!C2:C251,J39)</f>
        <v>0</v>
      </c>
    </row>
    <row r="40" spans="10:11" x14ac:dyDescent="0.25">
      <c r="J40" s="12" t="s">
        <v>18</v>
      </c>
      <c r="K40">
        <f>COUNTIF('2. ROSC Active'!C2:C251,J40)</f>
        <v>0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1</v>
      </c>
    </row>
    <row r="43" spans="10:11" x14ac:dyDescent="0.25">
      <c r="J43" s="12" t="s">
        <v>81</v>
      </c>
      <c r="K43">
        <f>COUNTIF('2. ROSC Active'!C2:C251,J43)</f>
        <v>0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0</v>
      </c>
    </row>
    <row r="46" spans="10:11" x14ac:dyDescent="0.25">
      <c r="J46" s="12" t="s">
        <v>58</v>
      </c>
      <c r="K46">
        <f>COUNTIF('2. ROSC Active'!C2:C251,J46)</f>
        <v>10</v>
      </c>
    </row>
    <row r="47" spans="10:11" x14ac:dyDescent="0.25">
      <c r="J47" s="12" t="s">
        <v>32</v>
      </c>
      <c r="K47">
        <f>COUNTIF('2. ROSC Active'!C2:C251,J47)</f>
        <v>1</v>
      </c>
    </row>
    <row r="48" spans="10:11" x14ac:dyDescent="0.25">
      <c r="J48" s="12" t="s">
        <v>31</v>
      </c>
      <c r="K48">
        <f>COUNTIF('2. ROSC Active'!C2:C251,J48)</f>
        <v>4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0</v>
      </c>
    </row>
    <row r="53" spans="10:11" x14ac:dyDescent="0.25">
      <c r="J53" s="12" t="s">
        <v>65</v>
      </c>
      <c r="K53">
        <f>COUNTIF('2. ROSC Active'!C2:C251,J53)</f>
        <v>0</v>
      </c>
    </row>
    <row r="55" spans="10:11" x14ac:dyDescent="0.25">
      <c r="J55" s="12" t="s">
        <v>88</v>
      </c>
      <c r="K55">
        <f>SUM(K2:K53)</f>
        <v>20</v>
      </c>
    </row>
    <row r="56" spans="10:11" x14ac:dyDescent="0.25">
      <c r="J56" s="12" t="s">
        <v>87</v>
      </c>
      <c r="K56">
        <f>COUNTIF(K2:K53, "&gt;0")</f>
        <v>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F24748-D3D5-4B03-B3C8-0E0206684510}"/>
</file>

<file path=customXml/itemProps2.xml><?xml version="1.0" encoding="utf-8"?>
<ds:datastoreItem xmlns:ds="http://schemas.openxmlformats.org/officeDocument/2006/customXml" ds:itemID="{F0D73F98-C4A0-4EC2-A742-C822F92CBE7A}"/>
</file>

<file path=customXml/itemProps3.xml><?xml version="1.0" encoding="utf-8"?>
<ds:datastoreItem xmlns:ds="http://schemas.openxmlformats.org/officeDocument/2006/customXml" ds:itemID="{92C94DAE-9D91-45FF-B02E-14380B7099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Aloysia.Mitchell</cp:lastModifiedBy>
  <cp:lastPrinted>2022-06-10T23:39:20Z</cp:lastPrinted>
  <dcterms:created xsi:type="dcterms:W3CDTF">2022-05-19T17:55:56Z</dcterms:created>
  <dcterms:modified xsi:type="dcterms:W3CDTF">2025-10-09T21:21:38Z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