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entral Prevention\ROSC- McLean\FY26 Deliverables\"/>
    </mc:Choice>
  </mc:AlternateContent>
  <xr:revisionPtr revIDLastSave="0" documentId="13_ncr:1_{22E3D084-4854-4C74-BC28-E9DEC9238457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<sst xmlns="http://schemas.openxmlformats.org/spreadsheetml/2006/main" count="617" uniqueCount="365">
  <si>
    <t>Council Name</t>
  </si>
  <si>
    <t>Lead Agency</t>
  </si>
  <si>
    <t>Lead Agency Address</t>
  </si>
  <si>
    <t>Project Coordinator(s)</t>
  </si>
  <si>
    <t>Project Coordinator(s) Phone Number</t>
  </si>
  <si>
    <t>Coordinator(s) Email</t>
  </si>
  <si>
    <t>Additional Contact/Supervisor</t>
  </si>
  <si>
    <t>Additional Contact Email and Phone Number</t>
  </si>
  <si>
    <t>Geographical Location(s) Covered</t>
  </si>
  <si>
    <t>DHS Region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</si>
  <si>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</si>
  <si>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</si>
  <si>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</si>
  <si>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</si>
  <si>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</si>
  <si>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</si>
  <si>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</si>
  <si>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</si>
  <si>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</si>
  <si>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</si>
  <si>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</si>
  <si>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</si>
  <si>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</si>
  <si>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</si>
  <si>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</si>
  <si>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</si>
  <si>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</si>
  <si>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</si>
  <si>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Kari Knapp</t>
  </si>
  <si>
    <t>Service Providers: Other</t>
  </si>
  <si>
    <t>McLean ROSC/Livingston ROSC/Ford ROSC</t>
  </si>
  <si>
    <t>Cat Hays</t>
  </si>
  <si>
    <t xml:space="preserve">McLean ROSC </t>
  </si>
  <si>
    <t>Barb Brumleve</t>
  </si>
  <si>
    <t>McLean ROSC/Ford ROSC</t>
  </si>
  <si>
    <t>Michelle Cope</t>
  </si>
  <si>
    <t>Business: Other</t>
  </si>
  <si>
    <t>Bloomington Public Library</t>
  </si>
  <si>
    <t>Natasha Nunoo-Ponder</t>
  </si>
  <si>
    <t>Treatment: Local Provider</t>
  </si>
  <si>
    <t xml:space="preserve">Center for Human Services </t>
  </si>
  <si>
    <t>Leann Courson</t>
  </si>
  <si>
    <t>Bridgeway/WCIR/Region 3 Mentor</t>
  </si>
  <si>
    <t>Selena Pappas</t>
  </si>
  <si>
    <t>Service Providers: Harm Reduction</t>
  </si>
  <si>
    <t>Central Illinois Friends</t>
  </si>
  <si>
    <t>Allen Reid</t>
  </si>
  <si>
    <t>PLE: Substance Use</t>
  </si>
  <si>
    <t>Member of Recovery Community</t>
  </si>
  <si>
    <t>Dameca Kirkwood</t>
  </si>
  <si>
    <t>Judicial: Public Defender's Office</t>
  </si>
  <si>
    <t>Prairie State Legal Services</t>
  </si>
  <si>
    <t>Mike Hoffman</t>
  </si>
  <si>
    <t>PLE: Other</t>
  </si>
  <si>
    <t>Community Member</t>
  </si>
  <si>
    <t>Jonathan Baptist</t>
  </si>
  <si>
    <t>Youth-Serving: Local Prevention Providers</t>
  </si>
  <si>
    <t>BN Parents</t>
  </si>
  <si>
    <t>Emily Hartley</t>
  </si>
  <si>
    <t>Family: Other</t>
  </si>
  <si>
    <t>Brightpoint</t>
  </si>
  <si>
    <t>Danny Sourbis</t>
  </si>
  <si>
    <t>Statewide ROSC Region 2 TA/DuPage County ROSC</t>
  </si>
  <si>
    <t>Sarah Vitzthum</t>
  </si>
  <si>
    <t>Law Enforcement: Local Police</t>
  </si>
  <si>
    <t>Normal Police Dept.</t>
  </si>
  <si>
    <t>Autumn Olowo</t>
  </si>
  <si>
    <t>Recovery Supports: Other</t>
  </si>
  <si>
    <t>Chestnut Health Systems/Center for Community Engagement</t>
  </si>
  <si>
    <t>Cindy Alcazar</t>
  </si>
  <si>
    <t>Education: Local University</t>
  </si>
  <si>
    <t>Heartland Community College</t>
  </si>
  <si>
    <t>Tasha Taylor Davis</t>
  </si>
  <si>
    <t>Family Community Resource Center</t>
  </si>
  <si>
    <t>Doug Bernius</t>
  </si>
  <si>
    <t>Heartland Community College CRSS Program</t>
  </si>
  <si>
    <t>Tim Cain</t>
  </si>
  <si>
    <t>Education: GED programs</t>
  </si>
  <si>
    <t xml:space="preserve">Heartland Community College  </t>
  </si>
  <si>
    <t>Nolan Recker</t>
  </si>
  <si>
    <t>Amy Filter</t>
  </si>
  <si>
    <t>Business:  Local Business</t>
  </si>
  <si>
    <t>This Little Light Breathwork</t>
  </si>
  <si>
    <t>Kourtney Renfro</t>
  </si>
  <si>
    <t>Family Guidance Center/Sangamon County ROSC</t>
  </si>
  <si>
    <t>Katrina Buie</t>
  </si>
  <si>
    <t>Recovery Supports: RCO</t>
  </si>
  <si>
    <t>A New Horizon RCC</t>
  </si>
  <si>
    <t>Armando Miranda</t>
  </si>
  <si>
    <t>OMNI Youth Services</t>
  </si>
  <si>
    <t>Erika Hahn</t>
  </si>
  <si>
    <t>Andrea Kindseth</t>
  </si>
  <si>
    <t>LIFE Center for Independent Living</t>
  </si>
  <si>
    <t>Alicia Moushon</t>
  </si>
  <si>
    <t>McLean County FUSE Program</t>
  </si>
  <si>
    <t>Jenna Kearns</t>
  </si>
  <si>
    <t>Government: Local Official</t>
  </si>
  <si>
    <t>Bloomington City Council</t>
  </si>
  <si>
    <t>Abby Behrens</t>
  </si>
  <si>
    <t>Fran Ingram</t>
  </si>
  <si>
    <t>Sangamon County ROSC</t>
  </si>
  <si>
    <t>MaResa K.</t>
  </si>
  <si>
    <t>McLean County CASA Program</t>
  </si>
  <si>
    <t>Sandra Beecher</t>
  </si>
  <si>
    <t>Gateway Foundation</t>
  </si>
  <si>
    <t>Selena Nolan</t>
  </si>
  <si>
    <t>McLean County ROSC Planning Committee Member</t>
  </si>
  <si>
    <t>Randi Derrig</t>
  </si>
  <si>
    <t>Kevin McCall</t>
  </si>
  <si>
    <t>Government: County Official</t>
  </si>
  <si>
    <t>McLean County Behavioral Health Coordination</t>
  </si>
  <si>
    <t>Ryan LaCosse</t>
  </si>
  <si>
    <t>Best Buddies International</t>
  </si>
  <si>
    <t>John Reith</t>
  </si>
  <si>
    <t>Comwell/Healthy Community Alliance ROSC</t>
  </si>
  <si>
    <t>Mike Gardner</t>
  </si>
  <si>
    <t>Illinois State University Police Community Engagement Unit</t>
  </si>
  <si>
    <t>Lakeesha James-Smith</t>
  </si>
  <si>
    <t>Service Providers: Programs for Unhoused Individuals</t>
  </si>
  <si>
    <t>Bloomington Housing Authority</t>
  </si>
  <si>
    <t>Alex Sullivan</t>
  </si>
  <si>
    <t>PLE: Mental Health</t>
  </si>
  <si>
    <t>Toy Beasley</t>
  </si>
  <si>
    <t>Government: Re-entry programs</t>
  </si>
  <si>
    <t>Illinois Coalition to End Permanent Punishments/McLean County Reentry Council</t>
  </si>
  <si>
    <t>Nadia Klekamp</t>
  </si>
  <si>
    <t>Statewide ROSC/Chestnut Health Systems</t>
  </si>
  <si>
    <t>Jeanette Davis</t>
  </si>
  <si>
    <t>Logan/Mason ROSC</t>
  </si>
  <si>
    <t>Sarah Stalter</t>
  </si>
  <si>
    <t>Amanda Spencer</t>
  </si>
  <si>
    <t>Jessica Tuchel</t>
  </si>
  <si>
    <t>Chestnut Health Systems/McLean County Problem Solving Courts</t>
  </si>
  <si>
    <t>Josh Wheeler</t>
  </si>
  <si>
    <t>Michael Smith</t>
  </si>
  <si>
    <t>Oxford House</t>
  </si>
  <si>
    <t>Molly Allen</t>
  </si>
  <si>
    <t>Education: Other</t>
  </si>
  <si>
    <t>Regional Office of Education #17</t>
  </si>
  <si>
    <t>Denise Backes</t>
  </si>
  <si>
    <t>Treatment:  Other</t>
  </si>
  <si>
    <t>Banyan Treatment Center</t>
  </si>
  <si>
    <t>Audrey Cail</t>
  </si>
  <si>
    <t>Home Sweet Home Ministries</t>
  </si>
  <si>
    <t>Kami Garrison</t>
  </si>
  <si>
    <t>Statewide ROSC Region 3 TA</t>
  </si>
  <si>
    <t>Johanna Gonzalez</t>
  </si>
  <si>
    <t>Government: State Official</t>
  </si>
  <si>
    <t>IDHS-SUPR</t>
  </si>
  <si>
    <t>Jimmy Buonavolanto</t>
  </si>
  <si>
    <t>Chestnut Health Systems</t>
  </si>
  <si>
    <t>Jen Woodrum</t>
  </si>
  <si>
    <t>Center for Youth and Family Solutions</t>
  </si>
  <si>
    <t>Tim Mollet</t>
  </si>
  <si>
    <t>Sonja Workman</t>
  </si>
  <si>
    <t>Noah</t>
  </si>
  <si>
    <t>Mesha Williams</t>
  </si>
  <si>
    <t>Service Providers: Violence Prevention</t>
  </si>
  <si>
    <t>Mid Central Community Action</t>
  </si>
  <si>
    <t>Amy Hopper</t>
  </si>
  <si>
    <t>Healthcare: County Health Department</t>
  </si>
  <si>
    <t>McLean County Health Department</t>
  </si>
  <si>
    <t>Cecilia Long</t>
  </si>
  <si>
    <t>Jeff McFadden</t>
  </si>
  <si>
    <t>Danielle Heffernan</t>
  </si>
  <si>
    <t>DuPage County ROSC</t>
  </si>
  <si>
    <t>Amy Stork</t>
  </si>
  <si>
    <t>Judicial: Other</t>
  </si>
  <si>
    <t xml:space="preserve">McLean County Court Services </t>
  </si>
  <si>
    <t>Hannah Lombardi</t>
  </si>
  <si>
    <t xml:space="preserve">Brightpoint/Butterfly Project </t>
  </si>
  <si>
    <t>Joshua Edwards</t>
  </si>
  <si>
    <t>Dorothy Davis</t>
  </si>
  <si>
    <t>Faith-based: Other</t>
  </si>
  <si>
    <t>Wendi Ashford</t>
  </si>
  <si>
    <t>Healthcare: MAR Prescriber</t>
  </si>
  <si>
    <t>Carle BroMenn Addiction Recovery/MAR</t>
  </si>
  <si>
    <t>Marita Landreth</t>
  </si>
  <si>
    <t xml:space="preserve">Angi Chasensky </t>
  </si>
  <si>
    <t xml:space="preserve">Statewide ROSC </t>
  </si>
  <si>
    <t>Verneice Prince</t>
  </si>
  <si>
    <t>Cruisin' Outta Poverty Services (C.O.P.S.), NFP</t>
  </si>
  <si>
    <t>Del Saam</t>
  </si>
  <si>
    <t>Judicial: Drug Court Representative</t>
  </si>
  <si>
    <t>Veterans' Treatment Court</t>
  </si>
  <si>
    <t>Don Mahannah</t>
  </si>
  <si>
    <t>Integrity Counseling</t>
  </si>
  <si>
    <t>Ryan Faber</t>
  </si>
  <si>
    <t>Dave King</t>
  </si>
  <si>
    <t>Healthcare: Hospital</t>
  </si>
  <si>
    <t>Carle Health-Champaign</t>
  </si>
  <si>
    <t>Cory Tello</t>
  </si>
  <si>
    <t>Government: 708 Board</t>
  </si>
  <si>
    <t>533 Mental Health Advisory Board-McLean County</t>
  </si>
  <si>
    <t>Sally Jefferson</t>
  </si>
  <si>
    <t>Sangamon County ROSC/RCO</t>
  </si>
  <si>
    <t>Jeffrey Ehrmentrant</t>
  </si>
  <si>
    <t>Nadine Khoury</t>
  </si>
  <si>
    <t>Colleen Moore</t>
  </si>
  <si>
    <t>Lifelong Access</t>
  </si>
  <si>
    <t>Colin Witt</t>
  </si>
  <si>
    <t>Chestnut Health Systems-Comm Health Specialist</t>
  </si>
  <si>
    <t>Lilyana Montes De Oca</t>
  </si>
  <si>
    <t>Focus Youth Gambling Prevention</t>
  </si>
  <si>
    <t>Maxine B</t>
  </si>
  <si>
    <t>Daryl Pass</t>
  </si>
  <si>
    <t xml:space="preserve">Kenneth Young Center </t>
  </si>
  <si>
    <t>Joan Hartman</t>
  </si>
  <si>
    <t>Abbie Lee</t>
  </si>
  <si>
    <t>SOAR/SUPS</t>
  </si>
  <si>
    <t>Blake Worman</t>
  </si>
  <si>
    <t>DuPage County ROSC/Serenity House</t>
  </si>
  <si>
    <t>Elise Stewart</t>
  </si>
  <si>
    <t>Judicial: Probation</t>
  </si>
  <si>
    <t>Parole Reentry Clinical Assessment Specialist</t>
  </si>
  <si>
    <t>Christy Germanis</t>
  </si>
  <si>
    <t>Chestnut Health Systems Marketing Dept.</t>
  </si>
  <si>
    <t>Linette Patterson</t>
  </si>
  <si>
    <t>CCBHC/Chestnut Health Systems</t>
  </si>
  <si>
    <t>David Merritt</t>
  </si>
  <si>
    <t>Chestnut, Drug Court</t>
  </si>
  <si>
    <t>Aggie Hedin</t>
  </si>
  <si>
    <t>Synergy Home Care</t>
  </si>
  <si>
    <t>Rachel Sizemore</t>
  </si>
  <si>
    <t>Shayla Stumpf</t>
  </si>
  <si>
    <t>Envisions Unlimited Respite Care</t>
  </si>
  <si>
    <t>Rosemary Parker</t>
  </si>
  <si>
    <t>Living Well United</t>
  </si>
  <si>
    <t>Jeffrey Walsh</t>
  </si>
  <si>
    <t>Unity Community Center-IL Extension Office</t>
  </si>
  <si>
    <t>Kelly Schwamberger</t>
  </si>
  <si>
    <t>Human Trafficking NFP</t>
  </si>
  <si>
    <t>Daren Jones</t>
  </si>
  <si>
    <t>Youth-Serving: Other</t>
  </si>
  <si>
    <t>Project Oz-Homeless Youth Specialist</t>
  </si>
  <si>
    <t>Joshua Chasser</t>
  </si>
  <si>
    <t>ROSC</t>
  </si>
  <si>
    <t>Michelle Davis</t>
  </si>
  <si>
    <t>Shelley Smith</t>
  </si>
  <si>
    <t>Recovery Supports: Housing</t>
  </si>
  <si>
    <t>Sam Herrell</t>
  </si>
  <si>
    <t>MCBHC</t>
  </si>
  <si>
    <t>Orlando Jones</t>
  </si>
  <si>
    <t>PLE</t>
  </si>
  <si>
    <t>Shayla Woodworth</t>
  </si>
  <si>
    <t>Zach Schimelpfenig</t>
  </si>
  <si>
    <t>PATH</t>
  </si>
  <si>
    <t>Tasha Davis</t>
  </si>
  <si>
    <t>Family Community Resource Center-Program Coordinator</t>
  </si>
  <si>
    <t>Linda Foster</t>
  </si>
  <si>
    <t>Healthcare: Other</t>
  </si>
  <si>
    <t>BN NAACP and FCRC</t>
  </si>
  <si>
    <t>Cynthia Carter</t>
  </si>
  <si>
    <t>Wayman AME Church</t>
  </si>
  <si>
    <t>Sam Kortkamp</t>
  </si>
  <si>
    <t>Chestnut</t>
  </si>
  <si>
    <t>Rev Elexis Thomas</t>
  </si>
  <si>
    <t>Faith-based: Local Pastor</t>
  </si>
  <si>
    <t>Andrea Ogborn</t>
  </si>
  <si>
    <t>Family Comm Res Center Family Support Supervisor</t>
  </si>
  <si>
    <t>Lean Naraine</t>
  </si>
  <si>
    <t>McKayla Weis</t>
  </si>
  <si>
    <t>MCCHS</t>
  </si>
  <si>
    <t>Carrie A</t>
  </si>
  <si>
    <t>David Green</t>
  </si>
  <si>
    <t>Heartland</t>
  </si>
  <si>
    <t>Robin Throneburg</t>
  </si>
  <si>
    <t>DART</t>
  </si>
  <si>
    <t>Danyella</t>
  </si>
  <si>
    <t>Brightpoint/Intern</t>
  </si>
  <si>
    <t>Jessica Johnson</t>
  </si>
  <si>
    <t>Chestnut-Intervention Specialist</t>
  </si>
  <si>
    <t>Wendy Klinkner</t>
  </si>
  <si>
    <t>Allies Against Trafficking</t>
  </si>
  <si>
    <t>Caitlyn Clyne</t>
  </si>
  <si>
    <t>Adam Lovell</t>
  </si>
  <si>
    <t>Salvation Army, Community Services Director</t>
  </si>
  <si>
    <t>Lawonny McCoy</t>
  </si>
  <si>
    <t>OSF thru Gateway, Warm Handoff Program, Recovery Coach</t>
  </si>
  <si>
    <t>Nancy Bollegar</t>
  </si>
  <si>
    <t>Shayne Miller</t>
  </si>
  <si>
    <t>DRS offices, McLean/LaSalle Counties</t>
  </si>
  <si>
    <t>Nicole Graham</t>
  </si>
  <si>
    <t>Volunteer: Other</t>
  </si>
  <si>
    <t>Ramone Pippens</t>
  </si>
  <si>
    <t>Molly Alvis</t>
  </si>
  <si>
    <t>Midcentral Community Action</t>
  </si>
  <si>
    <t>Angelique Racki</t>
  </si>
  <si>
    <t>BCAI</t>
  </si>
  <si>
    <t>Adam Carter</t>
  </si>
  <si>
    <t>PATH, inc</t>
  </si>
  <si>
    <t>Amber Clark</t>
  </si>
  <si>
    <t>Community Engagement and Partnership Coordinator, Danville VA</t>
  </si>
  <si>
    <t>Kristina Meece</t>
  </si>
  <si>
    <t>Recovery Coach for Peer Service-Learning Lab, MCCHS</t>
  </si>
  <si>
    <t>Donna Kelch</t>
  </si>
  <si>
    <t>Jolene Whisler</t>
  </si>
  <si>
    <t>Grace Irvin</t>
  </si>
  <si>
    <t>Nikki Meyer</t>
  </si>
  <si>
    <t>Footprints to Recovery</t>
  </si>
  <si>
    <t>Leah Bohlmann</t>
  </si>
  <si>
    <t>Constituent Service Rep w/Congressman Darin LaHood (IL16)</t>
  </si>
  <si>
    <t>Dan Lofgren</t>
  </si>
  <si>
    <t>Kenneth Bell</t>
  </si>
  <si>
    <t>Neesha Stringfellow</t>
  </si>
  <si>
    <t>Heartlife Ministries ROSC</t>
  </si>
  <si>
    <t>Ron Slagel</t>
  </si>
  <si>
    <t>Owner PC Energy, AA District 10 PI/CBC Committee</t>
  </si>
  <si>
    <t>Emily Pasman</t>
  </si>
  <si>
    <t>Melissa Simmons</t>
  </si>
  <si>
    <t>Dept of Rehabilitation</t>
  </si>
  <si>
    <t>Daniel Franklin</t>
  </si>
  <si>
    <t>Debra Beckman</t>
  </si>
  <si>
    <t>Statewide ROSC</t>
  </si>
  <si>
    <t>Alisa Ndorongo-Fall</t>
  </si>
  <si>
    <t>Mary Campbell</t>
  </si>
  <si>
    <t>Dreams are Possible</t>
  </si>
  <si>
    <t>Bahiyyah Khalilallah</t>
  </si>
  <si>
    <t>Rose Addo</t>
  </si>
  <si>
    <t>Tracy White</t>
  </si>
  <si>
    <t>Phaedra Morris</t>
  </si>
  <si>
    <t>Family: Substance Use</t>
  </si>
  <si>
    <t>ROE/Community Member</t>
  </si>
  <si>
    <t>Tara Trefzger-Blessent</t>
  </si>
  <si>
    <t>Leah Naraine</t>
  </si>
  <si>
    <t xml:space="preserve"> Amy Landolt</t>
  </si>
  <si>
    <t>Licensed Acupuncturist/IL 5 Needle Protocol Advocate</t>
  </si>
  <si>
    <t>Carrie Anderson</t>
  </si>
  <si>
    <t>Mid-Central Community Action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</si>
  <si>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</si>
  <si>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</si>
  <si>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</si>
  <si>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</si>
  <si>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</si>
  <si>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Business: Chamber of Commerce</t>
  </si>
  <si>
    <t>Recovery Supports</t>
  </si>
  <si>
    <t>Recovery Supports: 12 step or other group</t>
  </si>
  <si>
    <t>Faith-based Groups</t>
  </si>
  <si>
    <t>Faith-based: Ministerial Alliance</t>
  </si>
  <si>
    <t>Family/Parents</t>
  </si>
  <si>
    <t>Family: Mental Health</t>
  </si>
  <si>
    <t>Education: Local K-12</t>
  </si>
  <si>
    <t>Service Providers</t>
  </si>
  <si>
    <t xml:space="preserve">Service Providers: Harm Reduction </t>
  </si>
  <si>
    <t>Service Providers: Employment Programs</t>
  </si>
  <si>
    <t>State/Local/Tribal Government</t>
  </si>
  <si>
    <t>Substance Use Treatment Organizations</t>
  </si>
  <si>
    <t>Treatment: Hospital Program</t>
  </si>
  <si>
    <t>Treatment: Withdrawal Management Program</t>
  </si>
  <si>
    <t xml:space="preserve">Healthcare 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</si>
  <si>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</si>
  <si>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</si>
  <si>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</si>
  <si>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</si>
  <si>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</si>
  <si>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</si>
  <si>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Volunteer/Civic Organizations</t>
  </si>
  <si>
    <t>Volunteer: Drug Free Coalitions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</si>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</sst>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6"/>
  <cols>
    <col min="1" max="1" width="46.625" customWidth="1"/>
    <col min="2" max="2" width="53.625" customWidth="1"/>
  </cols>
  <sheetData>
    <row r="1" spans="1:2" ht="33" customHeight="1">
      <c r="A1" s="5" t="s">
        <v>0</v>
      </c>
      <c r="B1" s="10"/>
    </row>
    <row r="2" spans="1:2" ht="33" customHeight="1">
      <c r="A2" s="2" t="s">
        <v>1</v>
      </c>
      <c r="B2" s="11"/>
    </row>
    <row r="3" spans="1:2" ht="33" customHeight="1">
      <c r="A3" s="5" t="s">
        <v>2</v>
      </c>
      <c r="B3" s="10"/>
    </row>
    <row r="4" spans="1:2" ht="33" customHeight="1">
      <c r="A4" s="2" t="s">
        <v>3</v>
      </c>
      <c r="B4" s="11"/>
    </row>
    <row r="5" spans="1:2" ht="33" customHeight="1">
      <c r="A5" s="5" t="s">
        <v>4</v>
      </c>
      <c r="B5" s="10"/>
    </row>
    <row r="6" spans="1:2" ht="33" customHeight="1">
      <c r="A6" s="2" t="s">
        <v>5</v>
      </c>
      <c r="B6" s="11"/>
    </row>
    <row r="7" spans="1:2" ht="33" customHeight="1">
      <c r="A7" s="5" t="s">
        <v>6</v>
      </c>
      <c r="B7" s="10"/>
    </row>
    <row r="8" spans="1:2" ht="33" customHeight="1">
      <c r="A8" s="3" t="s">
        <v>7</v>
      </c>
      <c r="B8" s="11"/>
    </row>
    <row r="9" spans="1:2" ht="33" customHeight="1">
      <c r="A9" s="5" t="s">
        <v>8</v>
      </c>
      <c r="B9" s="10"/>
    </row>
    <row r="10" spans="1:2" ht="33" customHeight="1">
      <c r="A10" s="2" t="s">
        <v>9</v>
      </c>
      <c r="B10" s="11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154" workbookViewId="0">
      <selection activeCell="C157" sqref="C157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9" width="7.1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" thickTop="1" thickBot="1">
      <c r="A1" s="17" t="s">
        <v>10</v>
      </c>
      <c r="B1" s="17" t="s">
        <v>11</v>
      </c>
      <c r="C1" s="17" t="s">
        <v>12</v>
      </c>
      <c r="D1" s="17" t="s">
        <v>13</v>
      </c>
      <c r="E1" s="18" t="s">
        <v>14</v>
      </c>
      <c r="F1" s="18" t="s">
        <v>15</v>
      </c>
      <c r="G1" s="18" t="s">
        <v>16</v>
      </c>
      <c r="H1" s="18" t="s">
        <v>17</v>
      </c>
      <c r="I1" s="18" t="s">
        <v>18</v>
      </c>
      <c r="J1" s="18" t="s">
        <v>19</v>
      </c>
      <c r="K1" s="18" t="s">
        <v>20</v>
      </c>
      <c r="L1" s="18" t="s">
        <v>21</v>
      </c>
      <c r="M1" s="18" t="s">
        <v>22</v>
      </c>
      <c r="N1" s="18" t="s">
        <v>23</v>
      </c>
      <c r="O1" s="18" t="s">
        <v>24</v>
      </c>
      <c r="P1" s="18" t="s">
        <v>25</v>
      </c>
      <c r="Q1" s="19" t="s">
        <v>26</v>
      </c>
      <c r="R1" s="20" t="s">
        <v>27</v>
      </c>
    </row>
    <row r="2" spans="1:18" ht="31.5" thickBot="1">
      <c r="A2" s="13" t="s">
        <v>28</v>
      </c>
      <c r="B2" s="15">
        <v>44805</v>
      </c>
      <c r="C2" s="21" t="s">
        <v>29</v>
      </c>
      <c r="D2" s="13" t="s">
        <v>30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">
        <f>SUM(E2:P2)</f>
        <v>0</v>
      </c>
      <c r="R2" s="22"/>
    </row>
    <row r="3" spans="1:18" ht="31.5" thickBot="1">
      <c r="A3" s="13" t="s">
        <v>31</v>
      </c>
      <c r="B3" s="15">
        <v>44452</v>
      </c>
      <c r="C3" s="21" t="s">
        <v>29</v>
      </c>
      <c r="D3" s="13" t="s">
        <v>32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0</v>
      </c>
      <c r="R3" s="22"/>
    </row>
    <row r="4" spans="1:18" ht="31.5" thickBot="1">
      <c r="A4" s="13" t="s">
        <v>33</v>
      </c>
      <c r="B4" s="15">
        <v>44774</v>
      </c>
      <c r="C4" s="21" t="s">
        <v>29</v>
      </c>
      <c r="D4" s="13" t="s">
        <v>34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0</v>
      </c>
      <c r="R4" s="22"/>
    </row>
    <row r="5" spans="1:18" ht="31.5" thickBot="1">
      <c r="A5" s="13" t="s">
        <v>35</v>
      </c>
      <c r="B5" s="15">
        <v>44013</v>
      </c>
      <c r="C5" s="21" t="s">
        <v>36</v>
      </c>
      <c r="D5" s="13" t="s">
        <v>37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0</v>
      </c>
      <c r="R5" s="22"/>
    </row>
    <row r="6" spans="1:18" ht="31.5" thickBot="1">
      <c r="A6" s="13" t="s">
        <v>38</v>
      </c>
      <c r="B6" s="15">
        <v>44378</v>
      </c>
      <c r="C6" s="21" t="s">
        <v>39</v>
      </c>
      <c r="D6" s="13" t="s">
        <v>40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0</v>
      </c>
      <c r="R6" s="22"/>
    </row>
    <row r="7" spans="1:18" ht="31.5" thickBot="1">
      <c r="A7" s="13" t="s">
        <v>41</v>
      </c>
      <c r="B7" s="15">
        <v>44805</v>
      </c>
      <c r="C7" s="21" t="s">
        <v>29</v>
      </c>
      <c r="D7" s="13" t="s">
        <v>42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/>
    </row>
    <row r="8" spans="1:18" ht="31.5" thickBot="1">
      <c r="A8" s="13" t="s">
        <v>43</v>
      </c>
      <c r="B8" s="15">
        <v>45017</v>
      </c>
      <c r="C8" s="21" t="s">
        <v>44</v>
      </c>
      <c r="D8" s="13" t="s">
        <v>45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0</v>
      </c>
      <c r="R8" s="22"/>
    </row>
    <row r="9" spans="1:18" ht="31.5" thickBot="1">
      <c r="A9" s="13" t="s">
        <v>46</v>
      </c>
      <c r="B9" s="15">
        <v>45017</v>
      </c>
      <c r="C9" s="21" t="s">
        <v>47</v>
      </c>
      <c r="D9" s="13" t="s">
        <v>48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0</v>
      </c>
      <c r="R9" s="22"/>
    </row>
    <row r="10" spans="1:18" ht="31.5" thickBot="1">
      <c r="A10" s="13" t="s">
        <v>49</v>
      </c>
      <c r="B10" s="15">
        <v>45017</v>
      </c>
      <c r="C10" s="21" t="s">
        <v>50</v>
      </c>
      <c r="D10" s="13" t="s">
        <v>51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0</v>
      </c>
      <c r="R10" s="22"/>
    </row>
    <row r="11" spans="1:18" ht="15.95" thickBot="1">
      <c r="A11" s="13" t="s">
        <v>52</v>
      </c>
      <c r="B11" s="15">
        <v>45047</v>
      </c>
      <c r="C11" s="21" t="s">
        <v>53</v>
      </c>
      <c r="D11" s="13" t="s">
        <v>54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0</v>
      </c>
      <c r="R11" s="22"/>
    </row>
    <row r="12" spans="1:18" ht="31.5" thickBot="1">
      <c r="A12" s="13" t="s">
        <v>55</v>
      </c>
      <c r="B12" s="15">
        <v>45047</v>
      </c>
      <c r="C12" s="21" t="s">
        <v>56</v>
      </c>
      <c r="D12" s="13" t="s">
        <v>57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0</v>
      </c>
      <c r="R12" s="22"/>
    </row>
    <row r="13" spans="1:18" ht="15.95" thickBot="1">
      <c r="A13" s="13" t="s">
        <v>58</v>
      </c>
      <c r="B13" s="15">
        <v>45108</v>
      </c>
      <c r="C13" s="21" t="s">
        <v>59</v>
      </c>
      <c r="D13" s="13" t="s">
        <v>60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0</v>
      </c>
      <c r="R13" s="22"/>
    </row>
    <row r="14" spans="1:18" ht="47.1" thickBot="1">
      <c r="A14" s="13" t="s">
        <v>61</v>
      </c>
      <c r="B14" s="15">
        <v>45047</v>
      </c>
      <c r="C14" s="21" t="s">
        <v>29</v>
      </c>
      <c r="D14" s="13" t="s">
        <v>62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0</v>
      </c>
      <c r="R14" s="22"/>
    </row>
    <row r="15" spans="1:18" ht="31.5" thickBot="1">
      <c r="A15" s="13" t="s">
        <v>63</v>
      </c>
      <c r="B15" s="15">
        <v>45078</v>
      </c>
      <c r="C15" s="21" t="s">
        <v>64</v>
      </c>
      <c r="D15" s="13" t="s">
        <v>65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0</v>
      </c>
      <c r="R15" s="22"/>
    </row>
    <row r="16" spans="1:18" ht="47.1" thickBot="1">
      <c r="A16" s="13" t="s">
        <v>66</v>
      </c>
      <c r="B16" s="15">
        <v>44774</v>
      </c>
      <c r="C16" s="21" t="s">
        <v>67</v>
      </c>
      <c r="D16" s="13" t="s">
        <v>68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0</v>
      </c>
      <c r="R16" s="22"/>
    </row>
    <row r="17" spans="1:18" ht="31.5" thickBot="1">
      <c r="A17" s="13" t="s">
        <v>69</v>
      </c>
      <c r="B17" s="15">
        <v>45108</v>
      </c>
      <c r="C17" s="21" t="s">
        <v>70</v>
      </c>
      <c r="D17" s="13" t="s">
        <v>71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0</v>
      </c>
      <c r="R17" s="22"/>
    </row>
    <row r="18" spans="1:18" ht="31.5" thickBot="1">
      <c r="A18" s="13" t="s">
        <v>72</v>
      </c>
      <c r="B18" s="15">
        <v>45047</v>
      </c>
      <c r="C18" s="21" t="s">
        <v>59</v>
      </c>
      <c r="D18" s="13" t="s">
        <v>73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/>
    </row>
    <row r="19" spans="1:18" ht="31.5" thickBot="1">
      <c r="A19" s="13" t="s">
        <v>74</v>
      </c>
      <c r="B19" s="15">
        <v>45078</v>
      </c>
      <c r="C19" s="21" t="s">
        <v>70</v>
      </c>
      <c r="D19" s="13" t="s">
        <v>75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0</v>
      </c>
      <c r="R19" s="22"/>
    </row>
    <row r="20" spans="1:18" ht="31.5" thickBot="1">
      <c r="A20" s="13" t="s">
        <v>76</v>
      </c>
      <c r="B20" s="15">
        <v>45108</v>
      </c>
      <c r="C20" s="21" t="s">
        <v>77</v>
      </c>
      <c r="D20" s="13" t="s">
        <v>78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/>
    </row>
    <row r="21" spans="1:18" ht="47.1" thickBot="1">
      <c r="A21" s="13" t="s">
        <v>79</v>
      </c>
      <c r="B21" s="15">
        <v>45108</v>
      </c>
      <c r="C21" s="21" t="s">
        <v>67</v>
      </c>
      <c r="D21" s="13" t="s">
        <v>68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0</v>
      </c>
      <c r="R21" s="22"/>
    </row>
    <row r="22" spans="1:18" ht="31.5" thickBot="1">
      <c r="A22" s="13" t="s">
        <v>80</v>
      </c>
      <c r="B22" s="15">
        <v>45108</v>
      </c>
      <c r="C22" s="21" t="s">
        <v>81</v>
      </c>
      <c r="D22" s="13" t="s">
        <v>82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0</v>
      </c>
      <c r="R22" s="22"/>
    </row>
    <row r="23" spans="1:18" ht="47.1" thickBot="1">
      <c r="A23" s="13" t="s">
        <v>83</v>
      </c>
      <c r="B23" s="15">
        <v>44774</v>
      </c>
      <c r="C23" s="21" t="s">
        <v>29</v>
      </c>
      <c r="D23" s="13" t="s">
        <v>84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0</v>
      </c>
      <c r="R23" s="22"/>
    </row>
    <row r="24" spans="1:18" ht="31.5" thickBot="1">
      <c r="A24" s="13" t="s">
        <v>85</v>
      </c>
      <c r="B24" s="15">
        <v>45108</v>
      </c>
      <c r="C24" s="21" t="s">
        <v>86</v>
      </c>
      <c r="D24" s="13" t="s">
        <v>87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0</v>
      </c>
      <c r="R24" s="22"/>
    </row>
    <row r="25" spans="1:18" ht="31.5" thickBot="1">
      <c r="A25" s="13" t="s">
        <v>88</v>
      </c>
      <c r="B25" s="15">
        <v>45108</v>
      </c>
      <c r="C25" s="21" t="s">
        <v>56</v>
      </c>
      <c r="D25" s="13" t="s">
        <v>89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0</v>
      </c>
      <c r="R25" s="22"/>
    </row>
    <row r="26" spans="1:18" ht="31.5" thickBot="1">
      <c r="A26" s="13" t="s">
        <v>90</v>
      </c>
      <c r="B26" s="15">
        <v>44743</v>
      </c>
      <c r="C26" s="21" t="s">
        <v>56</v>
      </c>
      <c r="D26" s="13" t="s">
        <v>89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0</v>
      </c>
      <c r="R26" s="22"/>
    </row>
    <row r="27" spans="1:18" ht="31.5" thickBot="1">
      <c r="A27" s="13" t="s">
        <v>91</v>
      </c>
      <c r="B27" s="15">
        <v>43647</v>
      </c>
      <c r="C27" s="21" t="s">
        <v>29</v>
      </c>
      <c r="D27" s="13" t="s">
        <v>92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0</v>
      </c>
      <c r="R27" s="22"/>
    </row>
    <row r="28" spans="1:18" ht="31.5" thickBot="1">
      <c r="A28" s="13" t="s">
        <v>93</v>
      </c>
      <c r="B28" s="15">
        <v>45017</v>
      </c>
      <c r="C28" s="21" t="s">
        <v>39</v>
      </c>
      <c r="D28" s="13" t="s">
        <v>94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0</v>
      </c>
      <c r="R28" s="22"/>
    </row>
    <row r="29" spans="1:18" ht="31.5" thickBot="1">
      <c r="A29" s="13" t="s">
        <v>95</v>
      </c>
      <c r="B29" s="15">
        <v>44958</v>
      </c>
      <c r="C29" s="21" t="s">
        <v>96</v>
      </c>
      <c r="D29" s="13" t="s">
        <v>97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/>
    </row>
    <row r="30" spans="1:18" ht="15.95" thickBot="1">
      <c r="A30" s="13" t="s">
        <v>98</v>
      </c>
      <c r="B30" s="15">
        <v>45108</v>
      </c>
      <c r="C30" s="21" t="s">
        <v>59</v>
      </c>
      <c r="D30" s="13" t="s">
        <v>60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0</v>
      </c>
      <c r="R30" s="22"/>
    </row>
    <row r="31" spans="1:18" ht="31.5" thickBot="1">
      <c r="A31" s="13" t="s">
        <v>99</v>
      </c>
      <c r="B31" s="15">
        <v>44743</v>
      </c>
      <c r="C31" s="21" t="s">
        <v>29</v>
      </c>
      <c r="D31" s="13" t="s">
        <v>100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0</v>
      </c>
      <c r="R31" s="22"/>
    </row>
    <row r="32" spans="1:18" ht="31.5" thickBot="1">
      <c r="A32" s="13" t="s">
        <v>101</v>
      </c>
      <c r="B32" s="15">
        <v>44805</v>
      </c>
      <c r="C32" s="21" t="s">
        <v>96</v>
      </c>
      <c r="D32" s="13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/>
    </row>
    <row r="33" spans="1:18" ht="31.5" thickBot="1">
      <c r="A33" s="13" t="s">
        <v>103</v>
      </c>
      <c r="B33" s="15">
        <v>44896</v>
      </c>
      <c r="C33" s="21" t="s">
        <v>39</v>
      </c>
      <c r="D33" s="13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/>
    </row>
    <row r="34" spans="1:18" ht="47.1" thickBot="1">
      <c r="A34" s="13" t="s">
        <v>105</v>
      </c>
      <c r="B34" s="15">
        <v>44986</v>
      </c>
      <c r="C34" s="21" t="s">
        <v>29</v>
      </c>
      <c r="D34" s="13" t="s">
        <v>106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0</v>
      </c>
      <c r="R34" s="22"/>
    </row>
    <row r="35" spans="1:18" ht="31.5" thickBot="1">
      <c r="A35" s="13" t="s">
        <v>107</v>
      </c>
      <c r="B35" s="15">
        <v>44805</v>
      </c>
      <c r="C35" s="21" t="s">
        <v>56</v>
      </c>
      <c r="D35" s="13" t="s">
        <v>57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/>
    </row>
    <row r="36" spans="1:18" ht="47.1" thickBot="1">
      <c r="A36" s="13" t="s">
        <v>108</v>
      </c>
      <c r="B36" s="15">
        <v>44743</v>
      </c>
      <c r="C36" s="21" t="s">
        <v>109</v>
      </c>
      <c r="D36" s="13" t="s">
        <v>110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0</v>
      </c>
      <c r="R36" s="22"/>
    </row>
    <row r="37" spans="1:18" ht="31.5" thickBot="1">
      <c r="A37" s="13" t="s">
        <v>111</v>
      </c>
      <c r="B37" s="15">
        <v>44652</v>
      </c>
      <c r="C37" s="21" t="s">
        <v>29</v>
      </c>
      <c r="D37" s="13" t="s">
        <v>112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0</v>
      </c>
      <c r="R37" s="22"/>
    </row>
    <row r="38" spans="1:18" ht="47.1" thickBot="1">
      <c r="A38" s="13" t="s">
        <v>113</v>
      </c>
      <c r="B38" s="15">
        <v>45108</v>
      </c>
      <c r="C38" s="21" t="s">
        <v>29</v>
      </c>
      <c r="D38" s="13" t="s">
        <v>114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/>
    </row>
    <row r="39" spans="1:18" ht="47.1" thickBot="1">
      <c r="A39" s="13" t="s">
        <v>115</v>
      </c>
      <c r="B39" s="15">
        <v>44958</v>
      </c>
      <c r="C39" s="21" t="s">
        <v>64</v>
      </c>
      <c r="D39" s="13" t="s">
        <v>116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0</v>
      </c>
      <c r="R39" s="22"/>
    </row>
    <row r="40" spans="1:18" ht="47.1" thickBot="1">
      <c r="A40" s="13" t="s">
        <v>117</v>
      </c>
      <c r="B40" s="15">
        <v>45139</v>
      </c>
      <c r="C40" s="21" t="s">
        <v>118</v>
      </c>
      <c r="D40" s="13" t="s">
        <v>119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0</v>
      </c>
      <c r="R40" s="22"/>
    </row>
    <row r="41" spans="1:18" ht="15.95" thickBot="1">
      <c r="A41" s="13" t="s">
        <v>120</v>
      </c>
      <c r="B41" s="15">
        <v>45139</v>
      </c>
      <c r="C41" s="21" t="s">
        <v>121</v>
      </c>
      <c r="D41" s="13" t="s">
        <v>54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/>
    </row>
    <row r="42" spans="1:18" ht="62.45" thickBot="1">
      <c r="A42" s="13" t="s">
        <v>122</v>
      </c>
      <c r="B42" s="15">
        <v>43647</v>
      </c>
      <c r="C42" s="21" t="s">
        <v>123</v>
      </c>
      <c r="D42" s="13" t="s">
        <v>124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0</v>
      </c>
      <c r="R42" s="22"/>
    </row>
    <row r="43" spans="1:18" ht="47.1" thickBot="1">
      <c r="A43" s="13" t="s">
        <v>125</v>
      </c>
      <c r="B43" s="15">
        <v>44743</v>
      </c>
      <c r="C43" s="21" t="s">
        <v>29</v>
      </c>
      <c r="D43" s="13" t="s">
        <v>126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0</v>
      </c>
      <c r="R43" s="22"/>
    </row>
    <row r="44" spans="1:18" ht="31.5" thickBot="1">
      <c r="A44" s="13" t="s">
        <v>127</v>
      </c>
      <c r="B44" s="15">
        <v>45170</v>
      </c>
      <c r="C44" s="21" t="s">
        <v>29</v>
      </c>
      <c r="D44" s="13" t="s">
        <v>128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0</v>
      </c>
      <c r="R44" s="22"/>
    </row>
    <row r="45" spans="1:18" ht="31.5" thickBot="1">
      <c r="A45" s="13" t="s">
        <v>129</v>
      </c>
      <c r="B45" s="15">
        <v>45170</v>
      </c>
      <c r="C45" s="21" t="s">
        <v>39</v>
      </c>
      <c r="D45" s="13" t="s">
        <v>94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/>
    </row>
    <row r="46" spans="1:18" ht="31.5" thickBot="1">
      <c r="A46" s="13" t="s">
        <v>130</v>
      </c>
      <c r="B46" s="15">
        <v>45170</v>
      </c>
      <c r="C46" s="21" t="s">
        <v>86</v>
      </c>
      <c r="D46" s="13" t="s">
        <v>87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0</v>
      </c>
      <c r="R46" s="22"/>
    </row>
    <row r="47" spans="1:18" ht="47.1" thickBot="1">
      <c r="A47" s="13" t="s">
        <v>131</v>
      </c>
      <c r="B47" s="15">
        <v>45170</v>
      </c>
      <c r="C47" s="21" t="s">
        <v>47</v>
      </c>
      <c r="D47" s="13" t="s">
        <v>132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/>
    </row>
    <row r="48" spans="1:18" ht="31.5" thickBot="1">
      <c r="A48" s="13" t="s">
        <v>133</v>
      </c>
      <c r="B48" s="15">
        <v>45200</v>
      </c>
      <c r="C48" s="21" t="s">
        <v>39</v>
      </c>
      <c r="D48" s="13" t="s">
        <v>40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0</v>
      </c>
      <c r="R48" s="22"/>
    </row>
    <row r="49" spans="1:18" ht="47.1" thickBot="1">
      <c r="A49" s="13" t="s">
        <v>134</v>
      </c>
      <c r="B49" s="15">
        <v>45170</v>
      </c>
      <c r="C49" s="21" t="s">
        <v>118</v>
      </c>
      <c r="D49" s="13" t="s">
        <v>135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0</v>
      </c>
      <c r="R49" s="22"/>
    </row>
    <row r="50" spans="1:18" ht="31.5" thickBot="1">
      <c r="A50" s="13" t="s">
        <v>136</v>
      </c>
      <c r="B50" s="15">
        <v>45200</v>
      </c>
      <c r="C50" s="21" t="s">
        <v>137</v>
      </c>
      <c r="D50" s="13" t="s">
        <v>138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0</v>
      </c>
      <c r="R50" s="22"/>
    </row>
    <row r="51" spans="1:18" ht="31.5" thickBot="1">
      <c r="A51" s="13" t="s">
        <v>139</v>
      </c>
      <c r="B51" s="15">
        <v>44743</v>
      </c>
      <c r="C51" s="21" t="s">
        <v>140</v>
      </c>
      <c r="D51" s="13" t="s">
        <v>141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0</v>
      </c>
      <c r="R51" s="22"/>
    </row>
    <row r="52" spans="1:18" ht="47.1" thickBot="1">
      <c r="A52" s="13" t="s">
        <v>142</v>
      </c>
      <c r="B52" s="15">
        <v>45200</v>
      </c>
      <c r="C52" s="21" t="s">
        <v>118</v>
      </c>
      <c r="D52" s="13" t="s">
        <v>143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0</v>
      </c>
      <c r="R52" s="22"/>
    </row>
    <row r="53" spans="1:18" ht="31.5" thickBot="1">
      <c r="A53" s="13" t="s">
        <v>144</v>
      </c>
      <c r="B53" s="15">
        <v>45231</v>
      </c>
      <c r="C53" s="21" t="s">
        <v>29</v>
      </c>
      <c r="D53" s="13" t="s">
        <v>145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0</v>
      </c>
      <c r="R53" s="22"/>
    </row>
    <row r="54" spans="1:18" ht="31.5" thickBot="1">
      <c r="A54" s="13" t="s">
        <v>146</v>
      </c>
      <c r="B54" s="15">
        <v>44774</v>
      </c>
      <c r="C54" s="21" t="s">
        <v>147</v>
      </c>
      <c r="D54" s="13" t="s">
        <v>148</v>
      </c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0</v>
      </c>
      <c r="R54" s="22"/>
    </row>
    <row r="55" spans="1:18" ht="31.5" thickBot="1">
      <c r="A55" s="13" t="s">
        <v>149</v>
      </c>
      <c r="B55" s="15">
        <v>45261</v>
      </c>
      <c r="C55" s="21" t="s">
        <v>29</v>
      </c>
      <c r="D55" s="13" t="s">
        <v>150</v>
      </c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0</v>
      </c>
      <c r="R55" s="22"/>
    </row>
    <row r="56" spans="1:18" ht="31.5" thickBot="1">
      <c r="A56" s="13" t="s">
        <v>151</v>
      </c>
      <c r="B56" s="15">
        <v>45261</v>
      </c>
      <c r="C56" s="21" t="s">
        <v>59</v>
      </c>
      <c r="D56" s="13" t="s">
        <v>152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/>
    </row>
    <row r="57" spans="1:18" ht="31.5" thickBot="1">
      <c r="A57" s="13" t="s">
        <v>153</v>
      </c>
      <c r="B57" s="15">
        <v>44958</v>
      </c>
      <c r="C57" s="21" t="s">
        <v>86</v>
      </c>
      <c r="D57" s="13" t="s">
        <v>87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0</v>
      </c>
      <c r="R57" s="22"/>
    </row>
    <row r="58" spans="1:18" ht="31.5" thickBot="1">
      <c r="A58" s="13" t="s">
        <v>154</v>
      </c>
      <c r="B58" s="15">
        <v>43647</v>
      </c>
      <c r="C58" s="21" t="s">
        <v>86</v>
      </c>
      <c r="D58" s="13" t="s">
        <v>87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0</v>
      </c>
      <c r="R58" s="22"/>
    </row>
    <row r="59" spans="1:18" ht="31.5" thickBot="1">
      <c r="A59" s="13" t="s">
        <v>155</v>
      </c>
      <c r="B59" s="15">
        <v>45261</v>
      </c>
      <c r="C59" s="21" t="s">
        <v>50</v>
      </c>
      <c r="D59" s="13" t="s">
        <v>51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0</v>
      </c>
      <c r="R59" s="22"/>
    </row>
    <row r="60" spans="1:18" ht="31.5" thickBot="1">
      <c r="A60" s="13" t="s">
        <v>156</v>
      </c>
      <c r="B60" s="15">
        <v>45261</v>
      </c>
      <c r="C60" s="21" t="s">
        <v>157</v>
      </c>
      <c r="D60" s="13" t="s">
        <v>158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0</v>
      </c>
      <c r="R60" s="22"/>
    </row>
    <row r="61" spans="1:18" ht="31.5" thickBot="1">
      <c r="A61" s="13" t="s">
        <v>159</v>
      </c>
      <c r="B61" s="15">
        <v>44013</v>
      </c>
      <c r="C61" s="21" t="s">
        <v>160</v>
      </c>
      <c r="D61" s="13" t="s">
        <v>161</v>
      </c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0</v>
      </c>
      <c r="R61" s="22"/>
    </row>
    <row r="62" spans="1:18" ht="31.5" thickBot="1">
      <c r="A62" s="13" t="s">
        <v>162</v>
      </c>
      <c r="B62" s="15">
        <v>44958</v>
      </c>
      <c r="C62" s="21" t="s">
        <v>50</v>
      </c>
      <c r="D62" s="13" t="s">
        <v>51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0</v>
      </c>
      <c r="R62" s="22"/>
    </row>
    <row r="63" spans="1:18" ht="31.5" thickBot="1">
      <c r="A63" s="13" t="s">
        <v>163</v>
      </c>
      <c r="B63" s="15">
        <v>45292</v>
      </c>
      <c r="C63" s="21" t="s">
        <v>29</v>
      </c>
      <c r="D63" s="13" t="s">
        <v>42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0</v>
      </c>
      <c r="R63" s="22"/>
    </row>
    <row r="64" spans="1:18" ht="31.5" thickBot="1">
      <c r="A64" s="13" t="s">
        <v>164</v>
      </c>
      <c r="B64" s="15">
        <v>45292</v>
      </c>
      <c r="C64" s="21" t="s">
        <v>29</v>
      </c>
      <c r="D64" s="13" t="s">
        <v>165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0</v>
      </c>
      <c r="R64" s="22"/>
    </row>
    <row r="65" spans="1:18" ht="31.5" thickBot="1">
      <c r="A65" s="13" t="s">
        <v>166</v>
      </c>
      <c r="B65" s="15">
        <v>45292</v>
      </c>
      <c r="C65" s="21" t="s">
        <v>167</v>
      </c>
      <c r="D65" s="13" t="s">
        <v>168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0</v>
      </c>
      <c r="R65" s="22"/>
    </row>
    <row r="66" spans="1:18" ht="31.5" thickBot="1">
      <c r="A66" s="13" t="s">
        <v>169</v>
      </c>
      <c r="B66" s="15">
        <v>45292</v>
      </c>
      <c r="C66" s="21" t="s">
        <v>59</v>
      </c>
      <c r="D66" s="13" t="s">
        <v>170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0</v>
      </c>
      <c r="R66" s="22"/>
    </row>
    <row r="67" spans="1:18" ht="31.5" thickBot="1">
      <c r="A67" s="13" t="s">
        <v>171</v>
      </c>
      <c r="B67" s="15">
        <v>45292</v>
      </c>
      <c r="C67" s="21" t="s">
        <v>157</v>
      </c>
      <c r="D67" s="13" t="s">
        <v>158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0</v>
      </c>
      <c r="R67" s="22"/>
    </row>
    <row r="68" spans="1:18" ht="15.95" thickBot="1">
      <c r="A68" s="13" t="s">
        <v>172</v>
      </c>
      <c r="B68" s="15">
        <v>43282</v>
      </c>
      <c r="C68" s="21" t="s">
        <v>173</v>
      </c>
      <c r="D68" s="13" t="s">
        <v>60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47.1" thickBot="1">
      <c r="A69" s="13" t="s">
        <v>174</v>
      </c>
      <c r="B69" s="15">
        <v>43282</v>
      </c>
      <c r="C69" s="21" t="s">
        <v>175</v>
      </c>
      <c r="D69" s="13" t="s">
        <v>176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47.1" thickBot="1">
      <c r="A70" s="13" t="s">
        <v>177</v>
      </c>
      <c r="B70" s="15">
        <v>44743</v>
      </c>
      <c r="C70" s="21" t="s">
        <v>96</v>
      </c>
      <c r="D70" s="13" t="s">
        <v>110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31.5" thickBot="1">
      <c r="A71" s="13" t="s">
        <v>178</v>
      </c>
      <c r="B71" s="15">
        <v>43282</v>
      </c>
      <c r="C71" s="21" t="s">
        <v>29</v>
      </c>
      <c r="D71" s="13" t="s">
        <v>179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47.1" thickBot="1">
      <c r="A72" s="13" t="s">
        <v>180</v>
      </c>
      <c r="B72" s="15">
        <v>45323</v>
      </c>
      <c r="C72" s="21" t="s">
        <v>118</v>
      </c>
      <c r="D72" s="13" t="s">
        <v>181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31.5" thickBot="1">
      <c r="A73" s="13" t="s">
        <v>182</v>
      </c>
      <c r="B73" s="15">
        <v>44593</v>
      </c>
      <c r="C73" s="21" t="s">
        <v>183</v>
      </c>
      <c r="D73" s="13" t="s">
        <v>184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31.5" thickBot="1">
      <c r="A74" s="13" t="s">
        <v>185</v>
      </c>
      <c r="B74" s="15">
        <v>43282</v>
      </c>
      <c r="C74" s="21" t="s">
        <v>39</v>
      </c>
      <c r="D74" s="13" t="s">
        <v>186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31.5" thickBot="1">
      <c r="A75" s="13" t="s">
        <v>187</v>
      </c>
      <c r="B75" s="15">
        <v>45352</v>
      </c>
      <c r="C75" s="21" t="s">
        <v>157</v>
      </c>
      <c r="D75" s="13" t="s">
        <v>158</v>
      </c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5.95" thickBot="1">
      <c r="A76" s="13" t="s">
        <v>188</v>
      </c>
      <c r="B76" s="15">
        <v>44562</v>
      </c>
      <c r="C76" s="21" t="s">
        <v>189</v>
      </c>
      <c r="D76" s="13" t="s">
        <v>190</v>
      </c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47.1" thickBot="1">
      <c r="A77" s="13" t="s">
        <v>191</v>
      </c>
      <c r="B77" s="15">
        <v>45352</v>
      </c>
      <c r="C77" s="21" t="s">
        <v>192</v>
      </c>
      <c r="D77" s="13" t="s">
        <v>193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31.5" thickBot="1">
      <c r="A78" s="13" t="s">
        <v>194</v>
      </c>
      <c r="B78" s="15">
        <v>45383</v>
      </c>
      <c r="C78" s="21" t="s">
        <v>29</v>
      </c>
      <c r="D78" s="13" t="s">
        <v>195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31.5" thickBot="1">
      <c r="A79" s="13" t="s">
        <v>196</v>
      </c>
      <c r="B79" s="15">
        <v>45383</v>
      </c>
      <c r="C79" s="21" t="s">
        <v>109</v>
      </c>
      <c r="D79" s="13" t="s">
        <v>102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31.5" thickBot="1">
      <c r="A80" s="13" t="s">
        <v>197</v>
      </c>
      <c r="B80" s="15">
        <v>45383</v>
      </c>
      <c r="C80" s="21" t="s">
        <v>160</v>
      </c>
      <c r="D80" s="13" t="s">
        <v>161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31.5" thickBot="1">
      <c r="A81" s="13" t="s">
        <v>198</v>
      </c>
      <c r="B81" s="15">
        <v>45383</v>
      </c>
      <c r="C81" s="21" t="s">
        <v>29</v>
      </c>
      <c r="D81" s="13" t="s">
        <v>199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31.5" thickBot="1">
      <c r="A82" s="13" t="s">
        <v>200</v>
      </c>
      <c r="B82" s="15">
        <v>45413</v>
      </c>
      <c r="C82" s="21" t="s">
        <v>56</v>
      </c>
      <c r="D82" s="13" t="s">
        <v>201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31.5" thickBot="1">
      <c r="A83" s="13" t="s">
        <v>202</v>
      </c>
      <c r="B83" s="15">
        <v>45413</v>
      </c>
      <c r="C83" s="21" t="s">
        <v>29</v>
      </c>
      <c r="D83" s="13" t="s">
        <v>203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31.5" thickBot="1">
      <c r="A84" s="13" t="s">
        <v>204</v>
      </c>
      <c r="B84" s="15">
        <v>45413</v>
      </c>
      <c r="C84" s="21" t="s">
        <v>157</v>
      </c>
      <c r="D84" s="13" t="s">
        <v>158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31.5" thickBot="1">
      <c r="A85" s="13" t="s">
        <v>205</v>
      </c>
      <c r="B85" s="15">
        <v>45444</v>
      </c>
      <c r="C85" s="21" t="s">
        <v>29</v>
      </c>
      <c r="D85" s="13" t="s">
        <v>206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31.5" thickBot="1">
      <c r="A86" s="13" t="s">
        <v>207</v>
      </c>
      <c r="B86" s="15">
        <v>45444</v>
      </c>
      <c r="C86" s="21" t="s">
        <v>39</v>
      </c>
      <c r="D86" s="13" t="s">
        <v>40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31.5" thickBot="1">
      <c r="A87" s="13" t="s">
        <v>208</v>
      </c>
      <c r="B87" s="15">
        <v>45444</v>
      </c>
      <c r="C87" s="21" t="s">
        <v>29</v>
      </c>
      <c r="D87" s="13" t="s">
        <v>209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31.5" thickBot="1">
      <c r="A88" s="13" t="s">
        <v>210</v>
      </c>
      <c r="B88" s="15">
        <v>45474</v>
      </c>
      <c r="C88" s="21" t="s">
        <v>29</v>
      </c>
      <c r="D88" s="13" t="s">
        <v>211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31.5" thickBot="1">
      <c r="A89" s="13" t="s">
        <v>212</v>
      </c>
      <c r="B89" s="15">
        <v>45474</v>
      </c>
      <c r="C89" s="21" t="s">
        <v>213</v>
      </c>
      <c r="D89" s="13" t="s">
        <v>214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31.5" thickBot="1">
      <c r="A90" s="13" t="s">
        <v>215</v>
      </c>
      <c r="B90" s="15">
        <v>44256</v>
      </c>
      <c r="C90" s="21" t="s">
        <v>39</v>
      </c>
      <c r="D90" s="13" t="s">
        <v>216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31.5" thickBot="1">
      <c r="A91" s="13" t="s">
        <v>217</v>
      </c>
      <c r="B91" s="15">
        <v>45474</v>
      </c>
      <c r="C91" s="21" t="s">
        <v>29</v>
      </c>
      <c r="D91" s="13" t="s">
        <v>218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31.5" thickBot="1">
      <c r="A92" s="13" t="s">
        <v>219</v>
      </c>
      <c r="B92" s="15">
        <v>45505</v>
      </c>
      <c r="C92" s="21" t="s">
        <v>67</v>
      </c>
      <c r="D92" s="13" t="s">
        <v>220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5.95" thickBot="1">
      <c r="A93" s="13" t="s">
        <v>221</v>
      </c>
      <c r="B93" s="15">
        <v>45505</v>
      </c>
      <c r="C93" s="21" t="s">
        <v>53</v>
      </c>
      <c r="D93" s="13" t="s">
        <v>222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31.5" thickBot="1">
      <c r="A94" s="13" t="s">
        <v>223</v>
      </c>
      <c r="B94" s="15">
        <v>45505</v>
      </c>
      <c r="C94" s="21" t="s">
        <v>56</v>
      </c>
      <c r="D94" s="13" t="s">
        <v>89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31.5" thickBot="1">
      <c r="A95" s="13" t="s">
        <v>224</v>
      </c>
      <c r="B95" s="15">
        <v>45505</v>
      </c>
      <c r="C95" s="21" t="s">
        <v>29</v>
      </c>
      <c r="D95" s="13" t="s">
        <v>225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5.95" thickBot="1">
      <c r="A96" s="13" t="s">
        <v>226</v>
      </c>
      <c r="B96" s="15">
        <v>45505</v>
      </c>
      <c r="C96" s="21" t="s">
        <v>173</v>
      </c>
      <c r="D96" s="13" t="s">
        <v>227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31.5" thickBot="1">
      <c r="A97" s="13" t="s">
        <v>228</v>
      </c>
      <c r="B97" s="15">
        <v>45505</v>
      </c>
      <c r="C97" s="21" t="s">
        <v>137</v>
      </c>
      <c r="D97" s="13" t="s">
        <v>229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31.5" thickBot="1">
      <c r="A98" s="13" t="s">
        <v>230</v>
      </c>
      <c r="B98" s="15">
        <v>45505</v>
      </c>
      <c r="C98" s="21" t="s">
        <v>157</v>
      </c>
      <c r="D98" s="13" t="s">
        <v>231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31.5" thickBot="1">
      <c r="A99" s="13" t="s">
        <v>232</v>
      </c>
      <c r="B99" s="15">
        <v>45536</v>
      </c>
      <c r="C99" s="21" t="s">
        <v>233</v>
      </c>
      <c r="D99" s="13" t="s">
        <v>234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31.5" thickBot="1">
      <c r="A100" s="13" t="s">
        <v>235</v>
      </c>
      <c r="B100" s="15">
        <v>45536</v>
      </c>
      <c r="C100" s="21" t="s">
        <v>67</v>
      </c>
      <c r="D100" s="13" t="s">
        <v>236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31.5" thickBot="1">
      <c r="A101" s="13" t="s">
        <v>237</v>
      </c>
      <c r="B101" s="15">
        <v>45536</v>
      </c>
      <c r="C101" s="21" t="s">
        <v>29</v>
      </c>
      <c r="D101" s="13" t="s">
        <v>158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31.5" thickBot="1">
      <c r="A102" s="13" t="s">
        <v>238</v>
      </c>
      <c r="B102" s="15">
        <v>45536</v>
      </c>
      <c r="C102" s="21" t="s">
        <v>239</v>
      </c>
      <c r="D102" s="13" t="s">
        <v>135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31.5" thickBot="1">
      <c r="A103" s="13" t="s">
        <v>240</v>
      </c>
      <c r="B103" s="15">
        <v>45536</v>
      </c>
      <c r="C103" s="21" t="s">
        <v>109</v>
      </c>
      <c r="D103" s="13" t="s">
        <v>241</v>
      </c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5.95" thickBot="1">
      <c r="A104" s="13" t="s">
        <v>242</v>
      </c>
      <c r="B104" s="15">
        <v>45536</v>
      </c>
      <c r="C104" s="21" t="s">
        <v>47</v>
      </c>
      <c r="D104" s="13" t="s">
        <v>243</v>
      </c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5.95" thickBot="1">
      <c r="A105" s="13" t="s">
        <v>244</v>
      </c>
      <c r="B105" s="15">
        <v>45536</v>
      </c>
      <c r="C105" s="21" t="s">
        <v>47</v>
      </c>
      <c r="D105" s="13" t="s">
        <v>243</v>
      </c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5.95" thickBot="1">
      <c r="A106" s="13" t="s">
        <v>245</v>
      </c>
      <c r="B106" s="15">
        <v>45536</v>
      </c>
      <c r="C106" s="21" t="s">
        <v>53</v>
      </c>
      <c r="D106" s="13" t="s">
        <v>246</v>
      </c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47.1" thickBot="1">
      <c r="A107" s="13" t="s">
        <v>247</v>
      </c>
      <c r="B107" s="15">
        <v>45536</v>
      </c>
      <c r="C107" s="21" t="s">
        <v>59</v>
      </c>
      <c r="D107" s="13" t="s">
        <v>248</v>
      </c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5.95" thickBot="1">
      <c r="A108" s="13" t="s">
        <v>249</v>
      </c>
      <c r="B108" s="15">
        <v>45536</v>
      </c>
      <c r="C108" s="21" t="s">
        <v>250</v>
      </c>
      <c r="D108" s="13" t="s">
        <v>251</v>
      </c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5.95" thickBot="1">
      <c r="A109" s="13" t="s">
        <v>252</v>
      </c>
      <c r="B109" s="15">
        <v>45536</v>
      </c>
      <c r="C109" s="21" t="s">
        <v>173</v>
      </c>
      <c r="D109" s="13" t="s">
        <v>253</v>
      </c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5.95" thickBot="1">
      <c r="A110" s="13" t="s">
        <v>254</v>
      </c>
      <c r="B110" s="15">
        <v>45536</v>
      </c>
      <c r="C110" s="21" t="s">
        <v>137</v>
      </c>
      <c r="D110" s="13" t="s">
        <v>255</v>
      </c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31.5" thickBot="1">
      <c r="A111" s="13" t="s">
        <v>256</v>
      </c>
      <c r="B111" s="15">
        <v>45536</v>
      </c>
      <c r="C111" s="21" t="s">
        <v>257</v>
      </c>
      <c r="D111" s="13" t="s">
        <v>253</v>
      </c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47.1" thickBot="1">
      <c r="A112" s="13" t="s">
        <v>258</v>
      </c>
      <c r="B112" s="15">
        <v>45536</v>
      </c>
      <c r="C112" s="21" t="s">
        <v>173</v>
      </c>
      <c r="D112" s="13" t="s">
        <v>259</v>
      </c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5.95" thickBot="1">
      <c r="A113" s="13" t="s">
        <v>260</v>
      </c>
      <c r="B113" s="15">
        <v>45566</v>
      </c>
      <c r="C113" s="21" t="s">
        <v>233</v>
      </c>
      <c r="D113" s="13" t="s">
        <v>89</v>
      </c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31.5" thickBot="1">
      <c r="A114" s="13" t="s">
        <v>261</v>
      </c>
      <c r="B114" s="15">
        <v>45566</v>
      </c>
      <c r="C114" s="21" t="s">
        <v>29</v>
      </c>
      <c r="D114" s="13" t="s">
        <v>262</v>
      </c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5.95" thickBot="1">
      <c r="A115" s="13" t="s">
        <v>263</v>
      </c>
      <c r="B115" s="15">
        <v>45566</v>
      </c>
      <c r="C115" s="21" t="s">
        <v>53</v>
      </c>
      <c r="D115" s="13" t="s">
        <v>54</v>
      </c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5.95" thickBot="1">
      <c r="A116" s="13" t="s">
        <v>264</v>
      </c>
      <c r="B116" s="15">
        <v>45566</v>
      </c>
      <c r="C116" s="21" t="s">
        <v>137</v>
      </c>
      <c r="D116" s="13" t="s">
        <v>265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31.5" thickBot="1">
      <c r="A117" s="13" t="s">
        <v>266</v>
      </c>
      <c r="B117" s="15">
        <v>45566</v>
      </c>
      <c r="C117" s="21" t="s">
        <v>123</v>
      </c>
      <c r="D117" s="13" t="s">
        <v>267</v>
      </c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31.5" thickBot="1">
      <c r="A118" s="13" t="s">
        <v>268</v>
      </c>
      <c r="B118" s="15">
        <v>45597</v>
      </c>
      <c r="C118" s="21" t="s">
        <v>29</v>
      </c>
      <c r="D118" s="13" t="s">
        <v>269</v>
      </c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31.5" thickBot="1">
      <c r="A119" s="13" t="s">
        <v>270</v>
      </c>
      <c r="B119" s="15">
        <v>45597</v>
      </c>
      <c r="C119" s="21" t="s">
        <v>137</v>
      </c>
      <c r="D119" s="13" t="s">
        <v>271</v>
      </c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31.5" thickBot="1">
      <c r="A120" s="13" t="s">
        <v>272</v>
      </c>
      <c r="B120" s="15">
        <v>45597</v>
      </c>
      <c r="C120" s="21" t="s">
        <v>157</v>
      </c>
      <c r="D120" s="13" t="s">
        <v>273</v>
      </c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31.5" thickBot="1">
      <c r="A121" s="13" t="s">
        <v>274</v>
      </c>
      <c r="B121" s="15">
        <v>45597</v>
      </c>
      <c r="C121" s="21" t="s">
        <v>36</v>
      </c>
      <c r="D121" s="13" t="s">
        <v>37</v>
      </c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47.1" thickBot="1">
      <c r="A122" s="13" t="s">
        <v>275</v>
      </c>
      <c r="B122" s="15">
        <v>45597</v>
      </c>
      <c r="C122" s="21" t="s">
        <v>118</v>
      </c>
      <c r="D122" s="13" t="s">
        <v>276</v>
      </c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47.1" thickBot="1">
      <c r="A123" s="13" t="s">
        <v>277</v>
      </c>
      <c r="B123" s="15">
        <v>45597</v>
      </c>
      <c r="C123" s="21" t="s">
        <v>67</v>
      </c>
      <c r="D123" s="13" t="s">
        <v>278</v>
      </c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31.5" thickBot="1">
      <c r="A124" s="13" t="s">
        <v>279</v>
      </c>
      <c r="B124" s="15">
        <v>45597</v>
      </c>
      <c r="C124" s="21" t="s">
        <v>157</v>
      </c>
      <c r="D124" s="13" t="s">
        <v>273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47.1" thickBot="1">
      <c r="A125" s="13" t="s">
        <v>280</v>
      </c>
      <c r="B125" s="15">
        <v>45597</v>
      </c>
      <c r="C125" s="21" t="s">
        <v>29</v>
      </c>
      <c r="D125" s="13" t="s">
        <v>281</v>
      </c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5.95" thickBot="1">
      <c r="A126" s="13" t="s">
        <v>282</v>
      </c>
      <c r="B126" s="15">
        <v>45597</v>
      </c>
      <c r="C126" s="21" t="s">
        <v>283</v>
      </c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5.95" thickBot="1">
      <c r="A127" s="13" t="s">
        <v>244</v>
      </c>
      <c r="B127" s="15">
        <v>45597</v>
      </c>
      <c r="C127" s="21" t="s">
        <v>47</v>
      </c>
      <c r="D127" s="13" t="s">
        <v>87</v>
      </c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5.95" thickBot="1">
      <c r="A128" s="13" t="s">
        <v>284</v>
      </c>
      <c r="B128" s="15">
        <v>45597</v>
      </c>
      <c r="C128" s="21" t="s">
        <v>283</v>
      </c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31.5" thickBot="1">
      <c r="A129" s="13" t="s">
        <v>285</v>
      </c>
      <c r="B129" s="15">
        <v>45627</v>
      </c>
      <c r="C129" s="21" t="s">
        <v>157</v>
      </c>
      <c r="D129" s="13" t="s">
        <v>286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5.95" thickBot="1">
      <c r="A130" s="13" t="s">
        <v>287</v>
      </c>
      <c r="B130" s="15">
        <v>45627</v>
      </c>
      <c r="C130" s="21" t="s">
        <v>233</v>
      </c>
      <c r="D130" s="13" t="s">
        <v>288</v>
      </c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47.1" thickBot="1">
      <c r="A131" s="13" t="s">
        <v>289</v>
      </c>
      <c r="B131" s="15">
        <v>45627</v>
      </c>
      <c r="C131" s="21" t="s">
        <v>118</v>
      </c>
      <c r="D131" s="13" t="s">
        <v>290</v>
      </c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47.1" thickBot="1">
      <c r="A132" s="13" t="s">
        <v>291</v>
      </c>
      <c r="B132" s="15">
        <v>45627</v>
      </c>
      <c r="C132" s="21" t="s">
        <v>29</v>
      </c>
      <c r="D132" s="13" t="s">
        <v>292</v>
      </c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47.1" thickBot="1">
      <c r="A133" s="13" t="s">
        <v>293</v>
      </c>
      <c r="B133" s="15">
        <v>45627</v>
      </c>
      <c r="C133" s="21" t="s">
        <v>67</v>
      </c>
      <c r="D133" s="13" t="s">
        <v>294</v>
      </c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5.95" thickBot="1">
      <c r="A134" s="13" t="s">
        <v>295</v>
      </c>
      <c r="B134" s="15">
        <v>45627</v>
      </c>
      <c r="C134" s="21" t="s">
        <v>283</v>
      </c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5.95" thickBot="1">
      <c r="A135" s="13" t="s">
        <v>296</v>
      </c>
      <c r="B135" s="15">
        <v>45992</v>
      </c>
      <c r="C135" s="21" t="s">
        <v>137</v>
      </c>
      <c r="D135" s="13" t="s">
        <v>150</v>
      </c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31.5" thickBot="1">
      <c r="A136" s="13" t="s">
        <v>297</v>
      </c>
      <c r="B136" s="15">
        <v>45658</v>
      </c>
      <c r="C136" s="21" t="s">
        <v>29</v>
      </c>
      <c r="D136" s="13" t="s">
        <v>128</v>
      </c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31.5" thickBot="1">
      <c r="A137" s="13" t="s">
        <v>298</v>
      </c>
      <c r="B137" s="15">
        <v>45658</v>
      </c>
      <c r="C137" s="21" t="s">
        <v>29</v>
      </c>
      <c r="D137" s="13" t="s">
        <v>150</v>
      </c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31.5" thickBot="1">
      <c r="A138" s="13" t="s">
        <v>139</v>
      </c>
      <c r="B138" s="15">
        <v>45658</v>
      </c>
      <c r="C138" s="21" t="s">
        <v>39</v>
      </c>
      <c r="D138" s="13" t="s">
        <v>299</v>
      </c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47.1" thickBot="1">
      <c r="A139" s="13" t="s">
        <v>300</v>
      </c>
      <c r="B139" s="15">
        <v>45658</v>
      </c>
      <c r="C139" s="21" t="s">
        <v>147</v>
      </c>
      <c r="D139" s="13" t="s">
        <v>301</v>
      </c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31.5" thickBot="1">
      <c r="A140" s="13" t="s">
        <v>302</v>
      </c>
      <c r="B140" s="15">
        <v>45689</v>
      </c>
      <c r="C140" s="21" t="s">
        <v>29</v>
      </c>
      <c r="D140" s="13" t="s">
        <v>150</v>
      </c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31.5" thickBot="1">
      <c r="A141" s="13" t="s">
        <v>303</v>
      </c>
      <c r="B141" s="15">
        <v>45689</v>
      </c>
      <c r="C141" s="21" t="s">
        <v>29</v>
      </c>
      <c r="D141" s="13" t="s">
        <v>150</v>
      </c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31.5" thickBot="1">
      <c r="A142" s="13" t="s">
        <v>304</v>
      </c>
      <c r="B142" s="15">
        <v>45689</v>
      </c>
      <c r="C142" s="21" t="s">
        <v>29</v>
      </c>
      <c r="D142" s="13" t="s">
        <v>305</v>
      </c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47.1" thickBot="1">
      <c r="A143" s="13" t="s">
        <v>306</v>
      </c>
      <c r="B143" s="15">
        <v>45689</v>
      </c>
      <c r="C143" s="21" t="s">
        <v>81</v>
      </c>
      <c r="D143" s="13" t="s">
        <v>307</v>
      </c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31.5" thickBot="1">
      <c r="A144" s="13" t="s">
        <v>308</v>
      </c>
      <c r="B144" s="15">
        <v>45717</v>
      </c>
      <c r="C144" s="21" t="s">
        <v>29</v>
      </c>
      <c r="D144" s="13" t="s">
        <v>150</v>
      </c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31.5" thickBot="1">
      <c r="A145" s="13" t="s">
        <v>309</v>
      </c>
      <c r="B145" s="15">
        <v>45717</v>
      </c>
      <c r="C145" s="21" t="s">
        <v>29</v>
      </c>
      <c r="D145" s="13" t="s">
        <v>310</v>
      </c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31.5" thickBot="1">
      <c r="A146" s="13" t="s">
        <v>311</v>
      </c>
      <c r="B146" s="15">
        <v>45717</v>
      </c>
      <c r="C146" s="21" t="s">
        <v>29</v>
      </c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31.5" thickBot="1">
      <c r="A147" s="13" t="s">
        <v>312</v>
      </c>
      <c r="B147" s="15">
        <v>45717</v>
      </c>
      <c r="C147" s="21" t="s">
        <v>29</v>
      </c>
      <c r="D147" s="13" t="s">
        <v>313</v>
      </c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47.1" thickBot="1">
      <c r="A148" s="13" t="s">
        <v>314</v>
      </c>
      <c r="B148" s="15">
        <v>45717</v>
      </c>
      <c r="C148" s="21" t="s">
        <v>29</v>
      </c>
      <c r="D148" s="13" t="s">
        <v>281</v>
      </c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31.5" thickBot="1">
      <c r="A149" s="13" t="s">
        <v>315</v>
      </c>
      <c r="B149" s="15">
        <v>45717</v>
      </c>
      <c r="C149" s="21" t="s">
        <v>29</v>
      </c>
      <c r="D149" s="13" t="s">
        <v>316</v>
      </c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31.5" thickBot="1">
      <c r="A150" s="13" t="s">
        <v>317</v>
      </c>
      <c r="B150" s="15">
        <v>45717</v>
      </c>
      <c r="C150" s="21" t="s">
        <v>29</v>
      </c>
      <c r="D150" s="13" t="s">
        <v>150</v>
      </c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31.5" thickBot="1">
      <c r="A151" s="13" t="s">
        <v>318</v>
      </c>
      <c r="B151" s="15">
        <v>45717</v>
      </c>
      <c r="C151" s="21" t="s">
        <v>29</v>
      </c>
      <c r="D151" s="13" t="s">
        <v>262</v>
      </c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5.95" thickBot="1">
      <c r="A152" s="13" t="s">
        <v>319</v>
      </c>
      <c r="B152" s="15">
        <v>45748</v>
      </c>
      <c r="C152" s="21" t="s">
        <v>53</v>
      </c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31.5" thickBot="1">
      <c r="A153" s="13" t="s">
        <v>320</v>
      </c>
      <c r="B153" s="15">
        <v>45748</v>
      </c>
      <c r="C153" s="21" t="s">
        <v>321</v>
      </c>
      <c r="D153" s="13" t="s">
        <v>322</v>
      </c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5.95" thickBot="1">
      <c r="A154" s="13" t="s">
        <v>323</v>
      </c>
      <c r="B154" s="15">
        <v>45778</v>
      </c>
      <c r="C154" s="21" t="s">
        <v>47</v>
      </c>
      <c r="D154" s="13" t="s">
        <v>150</v>
      </c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31.5" thickBot="1">
      <c r="A155" s="13" t="s">
        <v>324</v>
      </c>
      <c r="B155" s="15">
        <v>45778</v>
      </c>
      <c r="C155" s="21" t="s">
        <v>56</v>
      </c>
      <c r="D155" s="13" t="s">
        <v>89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62.45" thickBot="1">
      <c r="A156" s="13" t="s">
        <v>325</v>
      </c>
      <c r="B156" s="15">
        <v>45778</v>
      </c>
      <c r="C156" s="21" t="s">
        <v>36</v>
      </c>
      <c r="D156" s="13" t="s">
        <v>326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31.5" thickBot="1">
      <c r="A157" s="13" t="s">
        <v>327</v>
      </c>
      <c r="B157" s="15">
        <v>45778</v>
      </c>
      <c r="C157" s="21" t="s">
        <v>157</v>
      </c>
      <c r="D157" s="13" t="s">
        <v>328</v>
      </c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5.95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5.95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5.95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5.95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5.95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5.95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5.95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5.95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5.95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5.95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5.95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5.95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5.95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5.95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5.95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5.95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5.95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5.95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5.95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5.95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5.95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5.95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5.95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5.95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5.95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5.95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5.95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5.95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5.95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5.95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5.95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5.95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5.95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5.95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5.95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5.95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5.95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5.95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5.95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5.95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5.95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5.95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5.95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5.95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5.95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5.95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5.95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5.95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5.95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5.95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5.95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5.95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5.95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5.95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5.95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5.95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5.95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5.95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5.95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5.95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5.95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5.95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5.95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5.95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5.95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5.95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5.95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5.95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5.95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5.95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5.95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5.95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5.95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5.95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5.95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5.95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5.95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5.95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5.95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5.95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5.95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5.95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5.95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5.95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5.95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5.95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5.95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5.95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5.95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5.95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5.95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5.95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5.95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5.95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>
      <c r="A1" s="28" t="s">
        <v>329</v>
      </c>
      <c r="B1" s="28"/>
      <c r="C1" s="29"/>
      <c r="D1" s="29"/>
      <c r="E1" s="29"/>
      <c r="F1" s="30"/>
      <c r="J1" t="s">
        <v>330</v>
      </c>
      <c r="K1" t="s">
        <v>331</v>
      </c>
    </row>
    <row r="2" spans="1:11" ht="39.950000000000003" customHeight="1">
      <c r="A2" s="6" t="s">
        <v>12</v>
      </c>
      <c r="B2" s="26" t="s">
        <v>332</v>
      </c>
      <c r="C2" s="27"/>
      <c r="D2" s="27"/>
      <c r="E2" s="27"/>
      <c r="F2" s="31"/>
      <c r="J2" s="9" t="s">
        <v>81</v>
      </c>
      <c r="K2">
        <f>COUNTIF('2. ROSC Active'!C2:C251,J2)</f>
        <v>2</v>
      </c>
    </row>
    <row r="3" spans="1:11" ht="39.950000000000003" customHeight="1">
      <c r="A3" s="24" t="s">
        <v>333</v>
      </c>
      <c r="B3" s="23" t="s">
        <v>47</v>
      </c>
      <c r="C3" s="23" t="s">
        <v>121</v>
      </c>
      <c r="D3" s="23" t="s">
        <v>53</v>
      </c>
      <c r="E3" s="23"/>
      <c r="F3" s="25"/>
      <c r="J3" s="9" t="s">
        <v>334</v>
      </c>
      <c r="K3">
        <f>COUNTIF('2. ROSC Active'!C2:C251,J3)</f>
        <v>0</v>
      </c>
    </row>
    <row r="4" spans="1:11" ht="39.950000000000003" customHeight="1">
      <c r="A4" s="1" t="s">
        <v>335</v>
      </c>
      <c r="B4" s="6" t="s">
        <v>86</v>
      </c>
      <c r="C4" s="6" t="s">
        <v>336</v>
      </c>
      <c r="D4" s="6" t="s">
        <v>239</v>
      </c>
      <c r="E4" s="6" t="s">
        <v>67</v>
      </c>
      <c r="F4" s="7"/>
      <c r="J4" s="9" t="s">
        <v>36</v>
      </c>
      <c r="K4">
        <f>COUNTIF('2. ROSC Active'!C2:C251,J4)</f>
        <v>3</v>
      </c>
    </row>
    <row r="5" spans="1:11" ht="39.950000000000003" customHeight="1">
      <c r="A5" s="1" t="s">
        <v>337</v>
      </c>
      <c r="B5" s="6" t="s">
        <v>257</v>
      </c>
      <c r="C5" s="6" t="s">
        <v>338</v>
      </c>
      <c r="D5" s="6" t="s">
        <v>173</v>
      </c>
      <c r="E5" s="6"/>
      <c r="F5" s="7"/>
      <c r="J5" s="9" t="s">
        <v>77</v>
      </c>
      <c r="K5">
        <f>COUNTIF('2. ROSC Active'!C2:C251,J5)</f>
        <v>1</v>
      </c>
    </row>
    <row r="6" spans="1:11" ht="39.950000000000003" customHeight="1">
      <c r="A6" s="1" t="s">
        <v>339</v>
      </c>
      <c r="B6" s="6" t="s">
        <v>321</v>
      </c>
      <c r="C6" s="6" t="s">
        <v>340</v>
      </c>
      <c r="D6" s="6" t="s">
        <v>59</v>
      </c>
      <c r="E6" s="6"/>
      <c r="F6" s="7"/>
      <c r="J6" s="9" t="s">
        <v>341</v>
      </c>
      <c r="K6">
        <f>COUNTIF('2. ROSC Active'!C2:C251,J6)</f>
        <v>0</v>
      </c>
    </row>
    <row r="7" spans="1:11" ht="51" customHeight="1">
      <c r="A7" s="1" t="s">
        <v>342</v>
      </c>
      <c r="B7" s="6" t="s">
        <v>343</v>
      </c>
      <c r="C7" s="6" t="s">
        <v>118</v>
      </c>
      <c r="D7" s="6" t="s">
        <v>344</v>
      </c>
      <c r="E7" s="6" t="s">
        <v>157</v>
      </c>
      <c r="F7" s="6" t="s">
        <v>29</v>
      </c>
      <c r="J7" s="9" t="s">
        <v>70</v>
      </c>
      <c r="K7">
        <f>COUNTIF('2. ROSC Active'!C2:C251,J7)</f>
        <v>2</v>
      </c>
    </row>
    <row r="8" spans="1:11" ht="48.75" customHeight="1">
      <c r="A8" s="1" t="s">
        <v>345</v>
      </c>
      <c r="B8" s="6" t="s">
        <v>96</v>
      </c>
      <c r="C8" s="6" t="s">
        <v>109</v>
      </c>
      <c r="D8" s="23" t="s">
        <v>192</v>
      </c>
      <c r="E8" s="6" t="s">
        <v>147</v>
      </c>
      <c r="F8" s="6" t="s">
        <v>123</v>
      </c>
      <c r="J8" s="9" t="s">
        <v>137</v>
      </c>
      <c r="K8">
        <f>COUNTIF('2. ROSC Active'!C2:C251,J8)</f>
        <v>6</v>
      </c>
    </row>
    <row r="9" spans="1:11" ht="47.25" customHeight="1">
      <c r="A9" s="1" t="s">
        <v>346</v>
      </c>
      <c r="B9" s="6" t="s">
        <v>39</v>
      </c>
      <c r="C9" s="6" t="s">
        <v>347</v>
      </c>
      <c r="D9" s="6" t="s">
        <v>348</v>
      </c>
      <c r="E9" s="6" t="s">
        <v>140</v>
      </c>
      <c r="F9" s="7"/>
      <c r="J9" s="9" t="s">
        <v>257</v>
      </c>
      <c r="K9">
        <f>COUNTIF('2. ROSC Active'!C2:C251,J9)</f>
        <v>1</v>
      </c>
    </row>
    <row r="10" spans="1:11" ht="39.950000000000003" customHeight="1">
      <c r="A10" s="1" t="s">
        <v>349</v>
      </c>
      <c r="B10" s="6" t="s">
        <v>175</v>
      </c>
      <c r="C10" s="6" t="s">
        <v>189</v>
      </c>
      <c r="D10" s="6" t="s">
        <v>160</v>
      </c>
      <c r="E10" s="6" t="s">
        <v>250</v>
      </c>
      <c r="F10" s="7"/>
      <c r="J10" s="9" t="s">
        <v>338</v>
      </c>
      <c r="K10">
        <f>COUNTIF('2. ROSC Active'!C2:C251,J10)</f>
        <v>0</v>
      </c>
    </row>
    <row r="11" spans="1:11" ht="54.75" customHeight="1">
      <c r="A11" s="1" t="s">
        <v>350</v>
      </c>
      <c r="B11" s="6" t="s">
        <v>64</v>
      </c>
      <c r="C11" s="6" t="s">
        <v>351</v>
      </c>
      <c r="D11" s="6" t="s">
        <v>352</v>
      </c>
      <c r="E11" s="6" t="s">
        <v>353</v>
      </c>
      <c r="F11" s="6" t="s">
        <v>354</v>
      </c>
      <c r="J11" s="9" t="s">
        <v>173</v>
      </c>
      <c r="K11">
        <f>COUNTIF('2. ROSC Active'!C2:C251,J11)</f>
        <v>4</v>
      </c>
    </row>
    <row r="12" spans="1:11" ht="39.950000000000003" customHeight="1">
      <c r="A12" s="1" t="s">
        <v>355</v>
      </c>
      <c r="B12" s="6" t="s">
        <v>183</v>
      </c>
      <c r="C12" s="6" t="s">
        <v>50</v>
      </c>
      <c r="D12" s="6" t="s">
        <v>213</v>
      </c>
      <c r="E12" s="6" t="s">
        <v>167</v>
      </c>
      <c r="F12" s="7"/>
      <c r="J12" s="9" t="s">
        <v>340</v>
      </c>
      <c r="K12">
        <f>COUNTIF('2. ROSC Active'!C2:C251,J12)</f>
        <v>0</v>
      </c>
    </row>
    <row r="13" spans="1:11" ht="39.950000000000003" customHeight="1">
      <c r="A13" s="1" t="s">
        <v>356</v>
      </c>
      <c r="B13" s="6" t="s">
        <v>357</v>
      </c>
      <c r="C13" s="6" t="s">
        <v>283</v>
      </c>
      <c r="D13" s="6"/>
      <c r="E13" s="6"/>
      <c r="F13" s="7"/>
      <c r="J13" s="9" t="s">
        <v>59</v>
      </c>
      <c r="K13">
        <f>COUNTIF('2. ROSC Active'!C2:C251,J13)</f>
        <v>6</v>
      </c>
    </row>
    <row r="14" spans="1:11" ht="39.950000000000003" customHeight="1">
      <c r="A14" s="1" t="s">
        <v>358</v>
      </c>
      <c r="B14" s="6" t="s">
        <v>70</v>
      </c>
      <c r="C14" s="8" t="s">
        <v>77</v>
      </c>
      <c r="D14" s="6" t="s">
        <v>341</v>
      </c>
      <c r="E14" s="6" t="s">
        <v>137</v>
      </c>
      <c r="F14" s="7"/>
      <c r="J14" s="9" t="s">
        <v>321</v>
      </c>
      <c r="K14">
        <f>COUNTIF('2. ROSC Active'!C2:C251,J14)</f>
        <v>1</v>
      </c>
    </row>
    <row r="15" spans="1:11" ht="39.950000000000003" customHeight="1">
      <c r="A15" s="1" t="s">
        <v>359</v>
      </c>
      <c r="B15" s="6" t="s">
        <v>56</v>
      </c>
      <c r="C15" s="6" t="s">
        <v>233</v>
      </c>
      <c r="D15" s="6"/>
      <c r="E15" s="6"/>
      <c r="F15" s="7"/>
      <c r="J15" s="9" t="s">
        <v>192</v>
      </c>
      <c r="K15">
        <f>COUNTIF('2. ROSC Active'!C2:C251,J15)</f>
        <v>1</v>
      </c>
    </row>
    <row r="16" spans="1:11" ht="39.950000000000003" customHeight="1">
      <c r="A16" s="24" t="s">
        <v>360</v>
      </c>
      <c r="B16" s="23" t="s">
        <v>361</v>
      </c>
      <c r="C16" s="23"/>
      <c r="D16" s="23"/>
      <c r="E16" s="23"/>
      <c r="F16" s="7"/>
      <c r="J16" s="9" t="s">
        <v>109</v>
      </c>
      <c r="K16">
        <f>COUNTIF('2. ROSC Active'!C2:C251,J16)</f>
        <v>3</v>
      </c>
    </row>
    <row r="17" spans="1:11" ht="39.950000000000003" customHeight="1">
      <c r="A17" s="24" t="s">
        <v>362</v>
      </c>
      <c r="B17" s="6" t="s">
        <v>81</v>
      </c>
      <c r="C17" s="6" t="s">
        <v>334</v>
      </c>
      <c r="D17" s="6" t="s">
        <v>36</v>
      </c>
      <c r="E17" s="6"/>
      <c r="F17" s="7"/>
      <c r="J17" s="9" t="s">
        <v>96</v>
      </c>
      <c r="K17">
        <f>COUNTIF('2. ROSC Active'!C2:C251,J17)</f>
        <v>3</v>
      </c>
    </row>
    <row r="18" spans="1:11">
      <c r="J18" s="9" t="s">
        <v>123</v>
      </c>
      <c r="K18">
        <f>COUNTIF('2. ROSC Active'!C2:C251,J18)</f>
        <v>2</v>
      </c>
    </row>
    <row r="19" spans="1:11">
      <c r="J19" s="9" t="s">
        <v>147</v>
      </c>
      <c r="K19">
        <f>COUNTIF('2. ROSC Active'!C2:C251,J19)</f>
        <v>2</v>
      </c>
    </row>
    <row r="20" spans="1:11">
      <c r="J20" s="9" t="s">
        <v>160</v>
      </c>
      <c r="K20">
        <f>COUNTIF('2. ROSC Active'!C2:C251,J20)</f>
        <v>2</v>
      </c>
    </row>
    <row r="21" spans="1:11">
      <c r="J21" s="9" t="s">
        <v>189</v>
      </c>
      <c r="K21">
        <f>COUNTIF('2. ROSC Active'!C2:C251,J21)</f>
        <v>1</v>
      </c>
    </row>
    <row r="22" spans="1:11">
      <c r="J22" s="9" t="s">
        <v>175</v>
      </c>
      <c r="K22">
        <f>COUNTIF('2. ROSC Active'!C2:C251,J22)</f>
        <v>1</v>
      </c>
    </row>
    <row r="23" spans="1:11">
      <c r="J23" s="9" t="s">
        <v>250</v>
      </c>
      <c r="K23">
        <f>COUNTIF('2. ROSC Active'!C2:C251,J23)</f>
        <v>1</v>
      </c>
    </row>
    <row r="24" spans="1:11">
      <c r="J24" s="9" t="s">
        <v>183</v>
      </c>
      <c r="K24">
        <f>COUNTIF('2. ROSC Active'!C2:C251,J24)</f>
        <v>1</v>
      </c>
    </row>
    <row r="25" spans="1:11">
      <c r="J25" s="9" t="s">
        <v>167</v>
      </c>
      <c r="K25">
        <f>COUNTIF('2. ROSC Active'!C2:C251,J25)</f>
        <v>1</v>
      </c>
    </row>
    <row r="26" spans="1:11">
      <c r="J26" s="9" t="s">
        <v>213</v>
      </c>
      <c r="K26">
        <f>COUNTIF('2. ROSC Active'!C2:C251,J26)</f>
        <v>1</v>
      </c>
    </row>
    <row r="27" spans="1:11">
      <c r="J27" s="9" t="s">
        <v>50</v>
      </c>
      <c r="K27">
        <f>COUNTIF('2. ROSC Active'!C2:C251,J27)</f>
        <v>3</v>
      </c>
    </row>
    <row r="28" spans="1:11">
      <c r="J28" s="9" t="s">
        <v>353</v>
      </c>
      <c r="K28">
        <f>COUNTIF('2. ROSC Active'!C2:C251,J28)</f>
        <v>0</v>
      </c>
    </row>
    <row r="29" spans="1:11">
      <c r="J29" s="9" t="s">
        <v>351</v>
      </c>
      <c r="K29">
        <f>COUNTIF('2. ROSC Active'!C2:C251,J29)</f>
        <v>0</v>
      </c>
    </row>
    <row r="30" spans="1:11">
      <c r="J30" s="9" t="s">
        <v>352</v>
      </c>
      <c r="K30">
        <f>COUNTIF('2. ROSC Active'!C2:C251,J30)</f>
        <v>0</v>
      </c>
    </row>
    <row r="31" spans="1:11">
      <c r="J31" s="9" t="s">
        <v>64</v>
      </c>
      <c r="K31">
        <f>COUNTIF('2. ROSC Active'!C2:C251,J31)</f>
        <v>2</v>
      </c>
    </row>
    <row r="32" spans="1:11">
      <c r="J32" s="9" t="s">
        <v>354</v>
      </c>
      <c r="K32">
        <f>COUNTIF('2. ROSC Active'!C2:C251,J32)</f>
        <v>0</v>
      </c>
    </row>
    <row r="33" spans="10:11">
      <c r="J33" s="9" t="s">
        <v>361</v>
      </c>
      <c r="K33">
        <f>COUNTIF('2. ROSC Active'!C2:C251,J33)</f>
        <v>0</v>
      </c>
    </row>
    <row r="34" spans="10:11">
      <c r="J34" s="9" t="s">
        <v>121</v>
      </c>
      <c r="K34">
        <f>COUNTIF('2. ROSC Active'!C2:C251,J34)</f>
        <v>1</v>
      </c>
    </row>
    <row r="35" spans="10:11">
      <c r="J35" s="9" t="s">
        <v>53</v>
      </c>
      <c r="K35">
        <f>COUNTIF('2. ROSC Active'!C2:C251,J35)</f>
        <v>5</v>
      </c>
    </row>
    <row r="36" spans="10:11">
      <c r="J36" s="9" t="s">
        <v>47</v>
      </c>
      <c r="K36">
        <f>COUNTIF('2. ROSC Active'!C2:C251,J36)</f>
        <v>6</v>
      </c>
    </row>
    <row r="37" spans="10:11">
      <c r="J37" s="9" t="s">
        <v>336</v>
      </c>
      <c r="K37">
        <f>COUNTIF('2. ROSC Active'!C2:C251,J37)</f>
        <v>0</v>
      </c>
    </row>
    <row r="38" spans="10:11">
      <c r="J38" s="9" t="s">
        <v>239</v>
      </c>
      <c r="K38">
        <f>COUNTIF('2. ROSC Active'!C2:C251,J38)</f>
        <v>1</v>
      </c>
    </row>
    <row r="39" spans="10:11">
      <c r="J39" s="9" t="s">
        <v>67</v>
      </c>
      <c r="K39">
        <f>COUNTIF('2. ROSC Active'!C2:C251,J39)</f>
        <v>6</v>
      </c>
    </row>
    <row r="40" spans="10:11">
      <c r="J40" s="9" t="s">
        <v>86</v>
      </c>
      <c r="K40">
        <f>COUNTIF('2. ROSC Active'!C2:C251,J40)</f>
        <v>4</v>
      </c>
    </row>
    <row r="41" spans="10:11">
      <c r="J41" s="9" t="s">
        <v>344</v>
      </c>
      <c r="K41">
        <f>COUNTIF('2. ROSC Active'!C2:C251,J41)</f>
        <v>0</v>
      </c>
    </row>
    <row r="42" spans="10:11">
      <c r="J42" s="9" t="s">
        <v>44</v>
      </c>
      <c r="K42">
        <f>COUNTIF('2. ROSC Active'!C2:C251,J42)</f>
        <v>1</v>
      </c>
    </row>
    <row r="43" spans="10:11">
      <c r="J43" s="9" t="s">
        <v>29</v>
      </c>
      <c r="K43">
        <f>COUNTIF('2. ROSC Active'!C2:C251,J43)</f>
        <v>44</v>
      </c>
    </row>
    <row r="44" spans="10:11">
      <c r="J44" s="9" t="s">
        <v>118</v>
      </c>
      <c r="K44">
        <f>COUNTIF('2. ROSC Active'!C2:C251,J44)</f>
        <v>6</v>
      </c>
    </row>
    <row r="45" spans="10:11">
      <c r="J45" s="9" t="s">
        <v>157</v>
      </c>
      <c r="K45">
        <f>COUNTIF('2. ROSC Active'!C2:C251,J45)</f>
        <v>9</v>
      </c>
    </row>
    <row r="46" spans="10:11">
      <c r="J46" s="9" t="s">
        <v>140</v>
      </c>
      <c r="K46">
        <f>COUNTIF('2. ROSC Active'!C2:C251,J46)</f>
        <v>1</v>
      </c>
    </row>
    <row r="47" spans="10:11">
      <c r="J47" s="9" t="s">
        <v>347</v>
      </c>
      <c r="K47">
        <f>COUNTIF('2. ROSC Active'!C2:C251,J47)</f>
        <v>0</v>
      </c>
    </row>
    <row r="48" spans="10:11">
      <c r="J48" s="9" t="s">
        <v>39</v>
      </c>
      <c r="K48">
        <f>COUNTIF('2. ROSC Active'!C2:C251,J48)</f>
        <v>9</v>
      </c>
    </row>
    <row r="49" spans="10:11">
      <c r="J49" s="9" t="s">
        <v>348</v>
      </c>
      <c r="K49">
        <f>COUNTIF('2. ROSC Active'!C2:C251,J49)</f>
        <v>0</v>
      </c>
    </row>
    <row r="50" spans="10:11">
      <c r="J50" s="9" t="s">
        <v>357</v>
      </c>
      <c r="K50">
        <f>COUNTIF('2. ROSC Active'!C2:C251,J50)</f>
        <v>0</v>
      </c>
    </row>
    <row r="51" spans="10:11">
      <c r="J51" s="9" t="s">
        <v>283</v>
      </c>
      <c r="K51">
        <f>COUNTIF('2. ROSC Active'!C2:C251,J51)</f>
        <v>3</v>
      </c>
    </row>
    <row r="52" spans="10:11">
      <c r="J52" s="9" t="s">
        <v>56</v>
      </c>
      <c r="K52">
        <f>COUNTIF('2. ROSC Active'!C2:C251,J52)</f>
        <v>7</v>
      </c>
    </row>
    <row r="53" spans="10:11">
      <c r="J53" s="9" t="s">
        <v>233</v>
      </c>
      <c r="K53">
        <f>COUNTIF('2. ROSC Active'!C2:C251,J53)</f>
        <v>3</v>
      </c>
    </row>
    <row r="55" spans="10:11">
      <c r="J55" s="9" t="s">
        <v>363</v>
      </c>
      <c r="K55">
        <f>SUM(K2:K53)</f>
        <v>156</v>
      </c>
    </row>
    <row r="56" spans="10:11">
      <c r="J56" s="9" t="s">
        <v>364</v>
      </c>
      <c r="K56">
        <f>COUNTIF(K2:K53, "&gt;0")</f>
        <v>38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88C212-7CD6-487B-B306-5088D9219211}"/>
</file>

<file path=customXml/itemProps2.xml><?xml version="1.0" encoding="utf-8"?>
<ds:datastoreItem xmlns:ds="http://schemas.openxmlformats.org/officeDocument/2006/customXml" ds:itemID="{5B1854D7-41AD-4C1F-B479-F0ED14FDC5E1}"/>
</file>

<file path=customXml/itemProps3.xml><?xml version="1.0" encoding="utf-8"?>
<ds:datastoreItem xmlns:ds="http://schemas.openxmlformats.org/officeDocument/2006/customXml" ds:itemID="{98286059-1B07-4F64-BCDC-7921561389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2025-09-04T17:38:20Z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