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dy\Downloads\FWRC FY25\FWRC FY26\"/>
    </mc:Choice>
  </mc:AlternateContent>
  <xr:revisionPtr revIDLastSave="0" documentId="8_{F4BF09CA-473A-4E48-9E93-DC61653576B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<sst xmlns="http://schemas.openxmlformats.org/spreadsheetml/2006/main" count="385" uniqueCount="213">
  <si>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</si>
  <si>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</si>
  <si>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</si>
  <si>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</si>
  <si>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</si>
  <si>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</si>
  <si>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</si>
  <si>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</si>
  <si>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</si>
  <si>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</si>
  <si>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</si>
  <si>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</si>
  <si>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</si>
  <si>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</si>
  <si>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</si>
  <si>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</si>
  <si>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</si>
  <si>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</si>
  <si>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</si>
  <si>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</si>
  <si>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</si>
  <si>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</si>
  <si>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</si>
  <si>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</si>
  <si>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</si>
  <si>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</si>
  <si>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</si>
  <si>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</si>
  <si>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</si>
  <si>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</si>
  <si>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</si>
  <si>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</si>
  <si>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</si>
  <si>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</si>
  <si>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</si>
  <si>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</si>
  <si>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</si>
  <si>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</si>
  <si>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</si>
  <si>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</si>
  <si>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</si>
  <si>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</si>
  <si>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</si>
  <si>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</si>
  <si>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</si>
  <si>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</si>
  <si>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</si>
  <si>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</si>
  <si>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</si>
  <si>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</si>
  <si>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</si>
  <si>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</si>
  <si>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</si>
  <si>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</si>
  <si>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</si>
  <si>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</si>
  <si>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</si>
  <si>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</si>
  <si>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</si>
  <si>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</si>
  <si>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</si>
  <si>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</si>
  <si>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</si>
  <si>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</si>
  <si>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</si>
  <si>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</si>
  <si>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</si>
  <si>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</si>
  <si>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</si>
  <si>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</si>
  <si>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</si>
  <si>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</si>
  <si>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</si>
  <si>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</si>
  <si>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</si>
  <si>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</si>
  <si>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</si>
  <si>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</si>
  <si>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</si>
  <si>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</si>
  <si>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</si>
  <si>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</si>
  <si>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</si>
  <si>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</si>
  <si>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</si>
  <si>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</si>
  <si>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</si>
  <si>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</si>
  <si>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</si>
  <si>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</si>
  <si>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</si>
  <si>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</si>
  <si>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</si>
  <si>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</si>
  <si>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</si>
  <si>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</si>
  <si>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</si>
  <si>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</si>
  <si>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</si>
  <si>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</si>
  <si>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</si>
  <si>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</si>
  <si>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Mandy Hagen</t>
  </si>
  <si>
    <t>Take Action Today</t>
  </si>
  <si>
    <t>PLE</t>
  </si>
  <si>
    <t>Chrystal Cantrell</t>
  </si>
  <si>
    <t>Mike Tyson</t>
  </si>
  <si>
    <t>National Peer Recovery Alliance</t>
  </si>
  <si>
    <t>Madison Odum</t>
  </si>
  <si>
    <t>Meridian Health Plan</t>
  </si>
  <si>
    <t>Elizabeth Raleigh</t>
  </si>
  <si>
    <t>SIU School of Medicine</t>
  </si>
  <si>
    <t>Chris Massey</t>
  </si>
  <si>
    <t>Cindy Johnson</t>
  </si>
  <si>
    <t>SIH</t>
  </si>
  <si>
    <t>Brent VanHam</t>
  </si>
  <si>
    <t>MAR Now/ Harm Reduction</t>
  </si>
  <si>
    <t>Overdose Prevention/Harm Reduction/MAR Now</t>
  </si>
  <si>
    <t>Lisa Drury</t>
  </si>
  <si>
    <t>ROE #21</t>
  </si>
  <si>
    <t>Rachel Chruszczyk</t>
  </si>
  <si>
    <t xml:space="preserve">Prevent Child Abuse </t>
  </si>
  <si>
    <t>Shara Robinson</t>
  </si>
  <si>
    <t>Heartland Rotary Club President</t>
  </si>
  <si>
    <t>Dan Pyles</t>
  </si>
  <si>
    <t xml:space="preserve">Community of Faith Church </t>
  </si>
  <si>
    <t>Kelli Corner</t>
  </si>
  <si>
    <t>Tobacco Disparities Program</t>
  </si>
  <si>
    <t>Monica Schramm</t>
  </si>
  <si>
    <t>Michelle Hamilton</t>
  </si>
  <si>
    <t>Williamson County Mental Health Board</t>
  </si>
  <si>
    <t>President, Marion Chamber of Commerce, SIDAC</t>
  </si>
  <si>
    <t>Sherri Bassen</t>
  </si>
  <si>
    <t>South Central Transit</t>
  </si>
  <si>
    <t>Callie Buchanan</t>
  </si>
  <si>
    <t>Comprehensive Connections</t>
  </si>
  <si>
    <t>Michelle Wilson</t>
  </si>
  <si>
    <t>Gateway</t>
  </si>
  <si>
    <t>Leighanna Browning</t>
  </si>
  <si>
    <t>Dorie Warren</t>
  </si>
  <si>
    <t>Williamson County Probation</t>
  </si>
  <si>
    <t>Amber Bridgman</t>
  </si>
  <si>
    <t>TASC</t>
  </si>
  <si>
    <t>Stephanie Cima</t>
  </si>
  <si>
    <t>Marianna Wright</t>
  </si>
  <si>
    <t>Sherry Smedshammer</t>
  </si>
  <si>
    <t>Centerstone</t>
  </si>
  <si>
    <t>Keith Fletcher</t>
  </si>
  <si>
    <t xml:space="preserve">Jcity Hope and Renewal </t>
  </si>
  <si>
    <t>Laura Addison</t>
  </si>
  <si>
    <t>Lighthouse Shelter</t>
  </si>
  <si>
    <t>Nancy Henderson</t>
  </si>
  <si>
    <t>Aaron Seibert</t>
  </si>
  <si>
    <t>Jason Thrash</t>
  </si>
  <si>
    <t>Cornerstone</t>
  </si>
  <si>
    <t xml:space="preserve">Lindsey Schroeder </t>
  </si>
  <si>
    <t>The Knight Shield</t>
  </si>
  <si>
    <t>Shatara Travis</t>
  </si>
  <si>
    <t>Southern Illinois Coalition for the Homeless</t>
  </si>
  <si>
    <t>DCFS Housing Advocate</t>
  </si>
  <si>
    <t>Rebecca Pyles</t>
  </si>
  <si>
    <t>Andy Greer</t>
  </si>
  <si>
    <t>Gordon Theel</t>
  </si>
  <si>
    <t>Christina Manchen</t>
  </si>
  <si>
    <t>John Reith</t>
  </si>
  <si>
    <t xml:space="preserve">Liesl Wingert </t>
  </si>
  <si>
    <t>Torie Patton</t>
  </si>
  <si>
    <t>Justin Miller</t>
  </si>
  <si>
    <t>Ezra Chuch of God</t>
  </si>
  <si>
    <t>PLE, Recovery Supports:RCO Take Action Today</t>
  </si>
  <si>
    <t>Micheal Deno</t>
  </si>
  <si>
    <t>The House of Care Ministries</t>
  </si>
  <si>
    <t>John Steve</t>
  </si>
  <si>
    <t>Herrin House of Hope</t>
  </si>
  <si>
    <t>Jenny Pravo</t>
  </si>
  <si>
    <t>Jamie Griffin</t>
  </si>
  <si>
    <t>Danielle Brown</t>
  </si>
  <si>
    <t>Katie Depew</t>
  </si>
  <si>
    <t>Williamson County Clergy</t>
  </si>
  <si>
    <t xml:space="preserve">Kelsey Driskell </t>
  </si>
  <si>
    <t>Kim Ramoni</t>
  </si>
  <si>
    <t>Christopher Rural Health</t>
  </si>
  <si>
    <t>Jacob Webb</t>
  </si>
  <si>
    <t>Marion Police Dept.</t>
  </si>
  <si>
    <t>Jessica Ridgeway</t>
  </si>
  <si>
    <t>Williamson County Drug Court</t>
  </si>
  <si>
    <t>Amber Mulkins</t>
  </si>
  <si>
    <t>Arrowleaf</t>
  </si>
  <si>
    <t>Jessica Schultz</t>
  </si>
  <si>
    <t>Craig Lynch</t>
  </si>
  <si>
    <t>Leah Naraine</t>
  </si>
  <si>
    <t>Omni Youth Services</t>
  </si>
  <si>
    <t>Brittany Hale</t>
  </si>
  <si>
    <t>Teea Ferrell</t>
  </si>
  <si>
    <t>Aisha Esquivel</t>
  </si>
  <si>
    <t>Illinois Help Line</t>
  </si>
  <si>
    <t>Michelle Buckley</t>
  </si>
  <si>
    <t xml:space="preserve">Oxford House </t>
  </si>
  <si>
    <t>Shae Davidson</t>
  </si>
  <si>
    <t>Empowering Survivors</t>
  </si>
  <si>
    <t>Danielle Kroeger</t>
  </si>
  <si>
    <t>Kara Doan</t>
  </si>
  <si>
    <t>Timberview Wellness</t>
  </si>
  <si>
    <t>Tina Martin</t>
  </si>
  <si>
    <t>Mandi Sprague</t>
  </si>
  <si>
    <t>Jessica Bradshaw</t>
  </si>
  <si>
    <t>Allison Teas</t>
  </si>
  <si>
    <t>ILDV Hotline</t>
  </si>
  <si>
    <t>Brianna Wade</t>
  </si>
  <si>
    <t xml:space="preserve">Aetna Health </t>
  </si>
  <si>
    <t>Lisa Walther</t>
  </si>
  <si>
    <t>Valerie Stewart</t>
  </si>
  <si>
    <t xml:space="preserve">Cammy Duggins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</si>
</sst>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50" zoomScale="115" zoomScaleNormal="115" workbookViewId="0">
      <selection activeCell="E52" sqref="E52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8" thickBot="1" x14ac:dyDescent="0.35">
      <c r="A2" s="16" t="s">
        <v>102</v>
      </c>
      <c r="B2" s="18">
        <v>45126</v>
      </c>
      <c r="C2" s="24" t="s">
        <v>18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 t="s">
        <v>104</v>
      </c>
    </row>
    <row r="3" spans="1:18" ht="31.8" thickBot="1" x14ac:dyDescent="0.35">
      <c r="A3" s="16" t="s">
        <v>105</v>
      </c>
      <c r="B3" s="18">
        <v>45126</v>
      </c>
      <c r="C3" s="24" t="s">
        <v>18</v>
      </c>
      <c r="D3" s="16" t="s">
        <v>103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104</v>
      </c>
    </row>
    <row r="4" spans="1:18" ht="31.8" thickBot="1" x14ac:dyDescent="0.35">
      <c r="A4" s="16" t="s">
        <v>106</v>
      </c>
      <c r="B4" s="18">
        <v>45126</v>
      </c>
      <c r="C4" s="24" t="s">
        <v>18</v>
      </c>
      <c r="D4" s="16" t="s">
        <v>107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 t="s">
        <v>104</v>
      </c>
    </row>
    <row r="5" spans="1:18" ht="16.2" thickBot="1" x14ac:dyDescent="0.35">
      <c r="A5" s="16" t="s">
        <v>108</v>
      </c>
      <c r="B5" s="18">
        <v>45126</v>
      </c>
      <c r="C5" s="24" t="s">
        <v>59</v>
      </c>
      <c r="D5" s="16" t="s">
        <v>109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 t="s">
        <v>104</v>
      </c>
    </row>
    <row r="6" spans="1:18" ht="31.8" thickBot="1" x14ac:dyDescent="0.35">
      <c r="A6" s="16" t="s">
        <v>110</v>
      </c>
      <c r="B6" s="18">
        <v>45126</v>
      </c>
      <c r="C6" s="24" t="s">
        <v>50</v>
      </c>
      <c r="D6" s="16" t="s">
        <v>111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47.4" thickBot="1" x14ac:dyDescent="0.35">
      <c r="A7" s="16" t="s">
        <v>112</v>
      </c>
      <c r="B7" s="18">
        <v>45126</v>
      </c>
      <c r="C7" s="24" t="s">
        <v>50</v>
      </c>
      <c r="D7" s="16" t="s">
        <v>111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 t="s">
        <v>117</v>
      </c>
    </row>
    <row r="8" spans="1:18" ht="16.2" thickBot="1" x14ac:dyDescent="0.35">
      <c r="A8" s="16" t="s">
        <v>113</v>
      </c>
      <c r="B8" s="18">
        <v>45126</v>
      </c>
      <c r="C8" s="24" t="s">
        <v>40</v>
      </c>
      <c r="D8" s="16" t="s">
        <v>114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115</v>
      </c>
      <c r="B9" s="18">
        <v>45126</v>
      </c>
      <c r="C9" s="24" t="s">
        <v>50</v>
      </c>
      <c r="D9" s="16" t="s">
        <v>111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 t="s">
        <v>116</v>
      </c>
    </row>
    <row r="10" spans="1:18" ht="16.2" thickBot="1" x14ac:dyDescent="0.35">
      <c r="A10" s="16" t="s">
        <v>118</v>
      </c>
      <c r="B10" s="18">
        <v>45126</v>
      </c>
      <c r="C10" s="24" t="s">
        <v>65</v>
      </c>
      <c r="D10" s="16" t="s">
        <v>119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8" thickBot="1" x14ac:dyDescent="0.35">
      <c r="A11" s="16" t="s">
        <v>120</v>
      </c>
      <c r="B11" s="18">
        <v>45126</v>
      </c>
      <c r="C11" s="24" t="s">
        <v>53</v>
      </c>
      <c r="D11" s="16" t="s">
        <v>121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8" thickBot="1" x14ac:dyDescent="0.35">
      <c r="A12" s="16" t="s">
        <v>122</v>
      </c>
      <c r="B12" s="18">
        <v>45126</v>
      </c>
      <c r="C12" s="24" t="s">
        <v>18</v>
      </c>
      <c r="D12" s="16" t="s">
        <v>103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 t="s">
        <v>123</v>
      </c>
    </row>
    <row r="13" spans="1:18" ht="47.4" thickBot="1" x14ac:dyDescent="0.35">
      <c r="A13" s="16" t="s">
        <v>124</v>
      </c>
      <c r="B13" s="18">
        <v>45154</v>
      </c>
      <c r="C13" s="24" t="s">
        <v>21</v>
      </c>
      <c r="D13" s="16" t="s">
        <v>125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169</v>
      </c>
    </row>
    <row r="14" spans="1:18" ht="31.8" thickBot="1" x14ac:dyDescent="0.35">
      <c r="A14" s="16" t="s">
        <v>126</v>
      </c>
      <c r="B14" s="18">
        <v>45154</v>
      </c>
      <c r="C14" s="24" t="s">
        <v>40</v>
      </c>
      <c r="D14" s="16" t="s">
        <v>114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 t="s">
        <v>127</v>
      </c>
    </row>
    <row r="15" spans="1:18" ht="16.2" thickBot="1" x14ac:dyDescent="0.35">
      <c r="A15" s="16" t="s">
        <v>128</v>
      </c>
      <c r="B15" s="18">
        <v>45154</v>
      </c>
      <c r="C15" s="24" t="s">
        <v>65</v>
      </c>
      <c r="D15" s="16" t="s">
        <v>119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47.4" thickBot="1" x14ac:dyDescent="0.35">
      <c r="A16" s="16" t="s">
        <v>129</v>
      </c>
      <c r="B16" s="18">
        <v>45154</v>
      </c>
      <c r="C16" s="24" t="s">
        <v>36</v>
      </c>
      <c r="D16" s="16" t="s">
        <v>130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 t="s">
        <v>131</v>
      </c>
    </row>
    <row r="17" spans="1:18" ht="31.8" thickBot="1" x14ac:dyDescent="0.35">
      <c r="A17" s="16" t="s">
        <v>132</v>
      </c>
      <c r="B17" s="18">
        <v>45189</v>
      </c>
      <c r="C17" s="24" t="s">
        <v>81</v>
      </c>
      <c r="D17" s="16" t="s">
        <v>133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134</v>
      </c>
      <c r="B18" s="18">
        <v>45189</v>
      </c>
      <c r="C18" s="24" t="s">
        <v>31</v>
      </c>
      <c r="D18" s="16" t="s">
        <v>135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136</v>
      </c>
      <c r="B19" s="18">
        <v>45189</v>
      </c>
      <c r="C19" s="24" t="s">
        <v>31</v>
      </c>
      <c r="D19" s="16" t="s">
        <v>137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77</v>
      </c>
    </row>
    <row r="20" spans="1:18" ht="31.8" thickBot="1" x14ac:dyDescent="0.35">
      <c r="A20" s="16" t="s">
        <v>138</v>
      </c>
      <c r="B20" s="18">
        <v>45189</v>
      </c>
      <c r="C20" s="24" t="s">
        <v>18</v>
      </c>
      <c r="D20" s="16" t="s">
        <v>103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 t="s">
        <v>104</v>
      </c>
    </row>
    <row r="21" spans="1:18" ht="31.8" thickBot="1" x14ac:dyDescent="0.35">
      <c r="A21" s="16" t="s">
        <v>139</v>
      </c>
      <c r="B21" s="18">
        <v>45189</v>
      </c>
      <c r="C21" s="24" t="s">
        <v>46</v>
      </c>
      <c r="D21" s="16" t="s">
        <v>140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104</v>
      </c>
    </row>
    <row r="22" spans="1:18" ht="31.8" thickBot="1" x14ac:dyDescent="0.35">
      <c r="A22" s="16" t="s">
        <v>141</v>
      </c>
      <c r="B22" s="18">
        <v>45189</v>
      </c>
      <c r="C22" s="24" t="s">
        <v>81</v>
      </c>
      <c r="D22" s="16" t="s">
        <v>142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8" thickBot="1" x14ac:dyDescent="0.35">
      <c r="A23" s="16" t="s">
        <v>143</v>
      </c>
      <c r="B23" s="18">
        <v>45189</v>
      </c>
      <c r="C23" s="24" t="s">
        <v>81</v>
      </c>
      <c r="D23" s="16" t="s">
        <v>142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8" thickBot="1" x14ac:dyDescent="0.35">
      <c r="A24" s="16" t="s">
        <v>144</v>
      </c>
      <c r="B24" s="18">
        <v>45189</v>
      </c>
      <c r="C24" s="24" t="s">
        <v>81</v>
      </c>
      <c r="D24" s="16" t="s">
        <v>142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145</v>
      </c>
      <c r="B25" s="18">
        <v>45222</v>
      </c>
      <c r="C25" s="24" t="s">
        <v>81</v>
      </c>
      <c r="D25" s="16" t="s">
        <v>146</v>
      </c>
      <c r="E25" s="15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1</v>
      </c>
      <c r="R25" s="25"/>
    </row>
    <row r="26" spans="1:18" ht="16.2" thickBot="1" x14ac:dyDescent="0.35">
      <c r="A26" s="16" t="s">
        <v>147</v>
      </c>
      <c r="B26" s="18">
        <v>45222</v>
      </c>
      <c r="C26" s="24" t="s">
        <v>23</v>
      </c>
      <c r="D26" s="16" t="s">
        <v>148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8" thickBot="1" x14ac:dyDescent="0.35">
      <c r="A27" s="16" t="s">
        <v>149</v>
      </c>
      <c r="B27" s="18">
        <v>45245</v>
      </c>
      <c r="C27" s="24" t="s">
        <v>19</v>
      </c>
      <c r="D27" s="16" t="s">
        <v>150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 t="s">
        <v>151</v>
      </c>
      <c r="B28" s="18">
        <v>45245</v>
      </c>
      <c r="C28" s="24" t="s">
        <v>77</v>
      </c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152</v>
      </c>
      <c r="B29" s="18">
        <v>45280</v>
      </c>
      <c r="C29" s="24" t="s">
        <v>81</v>
      </c>
      <c r="D29" s="16" t="s">
        <v>146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8" thickBot="1" x14ac:dyDescent="0.35">
      <c r="A30" s="16" t="s">
        <v>153</v>
      </c>
      <c r="B30" s="18">
        <v>45280</v>
      </c>
      <c r="C30" s="24" t="s">
        <v>21</v>
      </c>
      <c r="D30" s="16" t="s">
        <v>154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 t="s">
        <v>155</v>
      </c>
      <c r="B31" s="18">
        <v>45280</v>
      </c>
      <c r="C31" s="24" t="s">
        <v>65</v>
      </c>
      <c r="D31" s="16" t="s">
        <v>156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47.4" thickBot="1" x14ac:dyDescent="0.35">
      <c r="A32" s="16" t="s">
        <v>157</v>
      </c>
      <c r="B32" s="18">
        <v>45280</v>
      </c>
      <c r="C32" s="24" t="s">
        <v>71</v>
      </c>
      <c r="D32" s="16" t="s">
        <v>158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159</v>
      </c>
    </row>
    <row r="33" spans="1:18" ht="31.8" thickBot="1" x14ac:dyDescent="0.35">
      <c r="A33" s="16" t="s">
        <v>160</v>
      </c>
      <c r="B33" s="18">
        <v>45308</v>
      </c>
      <c r="C33" s="24" t="s">
        <v>18</v>
      </c>
      <c r="D33" s="16" t="s">
        <v>103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 t="s">
        <v>77</v>
      </c>
    </row>
    <row r="34" spans="1:18" ht="31.8" thickBot="1" x14ac:dyDescent="0.35">
      <c r="A34" s="16" t="s">
        <v>161</v>
      </c>
      <c r="B34" s="18">
        <v>45308</v>
      </c>
      <c r="C34" s="24" t="s">
        <v>31</v>
      </c>
      <c r="D34" s="16" t="s">
        <v>137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 t="s">
        <v>162</v>
      </c>
      <c r="B35" s="18">
        <v>45343</v>
      </c>
      <c r="C35" s="24" t="s">
        <v>74</v>
      </c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 t="s">
        <v>164</v>
      </c>
      <c r="B36" s="18">
        <v>45343</v>
      </c>
      <c r="C36" s="24" t="s">
        <v>74</v>
      </c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8" thickBot="1" x14ac:dyDescent="0.35">
      <c r="A37" s="16" t="s">
        <v>163</v>
      </c>
      <c r="B37" s="18">
        <v>45371</v>
      </c>
      <c r="C37" s="24" t="s">
        <v>81</v>
      </c>
      <c r="D37" s="16" t="s">
        <v>146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/>
    </row>
    <row r="38" spans="1:18" ht="31.8" thickBot="1" x14ac:dyDescent="0.35">
      <c r="A38" s="16" t="s">
        <v>165</v>
      </c>
      <c r="B38" s="18">
        <v>45427</v>
      </c>
      <c r="C38" s="24" t="s">
        <v>50</v>
      </c>
      <c r="D38" s="16" t="s">
        <v>111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47.4" thickBot="1" x14ac:dyDescent="0.35">
      <c r="A39" s="16" t="s">
        <v>166</v>
      </c>
      <c r="B39" s="18">
        <v>45463</v>
      </c>
      <c r="C39" s="24" t="s">
        <v>84</v>
      </c>
      <c r="D39" s="16" t="s">
        <v>103</v>
      </c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 t="s">
        <v>169</v>
      </c>
    </row>
    <row r="40" spans="1:18" ht="47.4" thickBot="1" x14ac:dyDescent="0.35">
      <c r="A40" s="16" t="s">
        <v>167</v>
      </c>
      <c r="B40" s="18">
        <v>45463</v>
      </c>
      <c r="C40" s="24" t="s">
        <v>21</v>
      </c>
      <c r="D40" s="16" t="s">
        <v>168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 t="s">
        <v>169</v>
      </c>
    </row>
    <row r="41" spans="1:18" ht="31.8" thickBot="1" x14ac:dyDescent="0.35">
      <c r="A41" s="16" t="s">
        <v>170</v>
      </c>
      <c r="B41" s="18">
        <v>45490</v>
      </c>
      <c r="C41" s="24" t="s">
        <v>20</v>
      </c>
      <c r="D41" s="16" t="s">
        <v>171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104</v>
      </c>
    </row>
    <row r="42" spans="1:18" ht="31.8" thickBot="1" x14ac:dyDescent="0.35">
      <c r="A42" s="16" t="s">
        <v>172</v>
      </c>
      <c r="B42" s="18">
        <v>45490</v>
      </c>
      <c r="C42" s="24" t="s">
        <v>20</v>
      </c>
      <c r="D42" s="16" t="s">
        <v>173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 t="s">
        <v>104</v>
      </c>
    </row>
    <row r="43" spans="1:18" ht="31.8" thickBot="1" x14ac:dyDescent="0.35">
      <c r="A43" s="16" t="s">
        <v>174</v>
      </c>
      <c r="B43" s="18">
        <v>45490</v>
      </c>
      <c r="C43" s="24" t="s">
        <v>81</v>
      </c>
      <c r="D43" s="16" t="s">
        <v>142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47.4" thickBot="1" x14ac:dyDescent="0.35">
      <c r="A44" s="16" t="s">
        <v>175</v>
      </c>
      <c r="B44" s="18">
        <v>45553</v>
      </c>
      <c r="C44" s="24" t="s">
        <v>19</v>
      </c>
      <c r="D44" s="16" t="s">
        <v>158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 t="s">
        <v>104</v>
      </c>
    </row>
    <row r="45" spans="1:18" ht="31.8" thickBot="1" x14ac:dyDescent="0.35">
      <c r="A45" s="16" t="s">
        <v>176</v>
      </c>
      <c r="B45" s="18">
        <v>45553</v>
      </c>
      <c r="C45" s="24" t="s">
        <v>31</v>
      </c>
      <c r="D45" s="16" t="s">
        <v>137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 t="s">
        <v>104</v>
      </c>
    </row>
    <row r="46" spans="1:18" ht="31.8" thickBot="1" x14ac:dyDescent="0.35">
      <c r="A46" s="16" t="s">
        <v>177</v>
      </c>
      <c r="B46" s="18">
        <v>45553</v>
      </c>
      <c r="C46" s="24" t="s">
        <v>23</v>
      </c>
      <c r="D46" s="16" t="s">
        <v>178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 t="s">
        <v>104</v>
      </c>
    </row>
    <row r="47" spans="1:18" ht="31.8" thickBot="1" x14ac:dyDescent="0.35">
      <c r="A47" s="16" t="s">
        <v>179</v>
      </c>
      <c r="B47" s="18">
        <v>45588</v>
      </c>
      <c r="C47" s="24" t="s">
        <v>18</v>
      </c>
      <c r="D47" s="16" t="s">
        <v>103</v>
      </c>
      <c r="E47" s="15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 t="s">
        <v>104</v>
      </c>
    </row>
    <row r="48" spans="1:18" ht="31.8" thickBot="1" x14ac:dyDescent="0.35">
      <c r="A48" s="16" t="s">
        <v>180</v>
      </c>
      <c r="B48" s="18">
        <v>45588</v>
      </c>
      <c r="C48" s="24" t="s">
        <v>59</v>
      </c>
      <c r="D48" s="16" t="s">
        <v>181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1.8" thickBot="1" x14ac:dyDescent="0.35">
      <c r="A49" s="16" t="s">
        <v>182</v>
      </c>
      <c r="B49" s="18">
        <v>45616</v>
      </c>
      <c r="C49" s="24" t="s">
        <v>37</v>
      </c>
      <c r="D49" s="16" t="s">
        <v>183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47.4" thickBot="1" x14ac:dyDescent="0.35">
      <c r="A50" s="16" t="s">
        <v>184</v>
      </c>
      <c r="B50" s="18">
        <v>45644</v>
      </c>
      <c r="C50" s="24" t="s">
        <v>44</v>
      </c>
      <c r="D50" s="16" t="s">
        <v>185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 t="s">
        <v>169</v>
      </c>
    </row>
    <row r="51" spans="1:18" ht="31.8" thickBot="1" x14ac:dyDescent="0.35">
      <c r="A51" s="16" t="s">
        <v>186</v>
      </c>
      <c r="B51" s="18">
        <v>45672</v>
      </c>
      <c r="C51" s="24" t="s">
        <v>18</v>
      </c>
      <c r="D51" s="16" t="s">
        <v>187</v>
      </c>
      <c r="E51" s="15">
        <v>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1</v>
      </c>
      <c r="R51" s="25" t="s">
        <v>104</v>
      </c>
    </row>
    <row r="52" spans="1:18" ht="31.8" thickBot="1" x14ac:dyDescent="0.35">
      <c r="A52" s="16" t="s">
        <v>188</v>
      </c>
      <c r="B52" s="18">
        <v>45672</v>
      </c>
      <c r="C52" s="24" t="s">
        <v>53</v>
      </c>
      <c r="D52" s="16" t="s">
        <v>103</v>
      </c>
      <c r="E52" s="15">
        <v>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 t="s">
        <v>104</v>
      </c>
    </row>
    <row r="53" spans="1:18" ht="31.8" thickBot="1" x14ac:dyDescent="0.35">
      <c r="A53" s="16" t="s">
        <v>189</v>
      </c>
      <c r="B53" s="18">
        <v>45672</v>
      </c>
      <c r="C53" s="24" t="s">
        <v>81</v>
      </c>
      <c r="D53" s="16" t="s">
        <v>146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 t="s">
        <v>190</v>
      </c>
      <c r="B54" s="18">
        <v>45672</v>
      </c>
      <c r="C54" s="24" t="s">
        <v>65</v>
      </c>
      <c r="D54" s="16" t="s">
        <v>191</v>
      </c>
      <c r="E54" s="15">
        <v>1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1</v>
      </c>
      <c r="R54" s="25"/>
    </row>
    <row r="55" spans="1:18" ht="16.2" thickBot="1" x14ac:dyDescent="0.35">
      <c r="A55" s="16" t="s">
        <v>192</v>
      </c>
      <c r="B55" s="18">
        <v>45707</v>
      </c>
      <c r="C55" s="24" t="s">
        <v>65</v>
      </c>
      <c r="D55" s="16" t="s">
        <v>121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1.8" thickBot="1" x14ac:dyDescent="0.35">
      <c r="A56" s="16" t="s">
        <v>193</v>
      </c>
      <c r="B56" s="18">
        <v>45707</v>
      </c>
      <c r="C56" s="24" t="s">
        <v>53</v>
      </c>
      <c r="D56" s="16" t="s">
        <v>103</v>
      </c>
      <c r="E56" s="15">
        <v>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1</v>
      </c>
      <c r="R56" s="25" t="s">
        <v>104</v>
      </c>
    </row>
    <row r="57" spans="1:18" ht="31.8" thickBot="1" x14ac:dyDescent="0.35">
      <c r="A57" s="16" t="s">
        <v>194</v>
      </c>
      <c r="B57" s="18">
        <v>45707</v>
      </c>
      <c r="C57" s="24" t="s">
        <v>84</v>
      </c>
      <c r="D57" s="16" t="s">
        <v>195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1.8" thickBot="1" x14ac:dyDescent="0.35">
      <c r="A58" s="16" t="s">
        <v>196</v>
      </c>
      <c r="B58" s="18">
        <v>45707</v>
      </c>
      <c r="C58" s="24" t="s">
        <v>19</v>
      </c>
      <c r="D58" s="16" t="s">
        <v>197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 t="s">
        <v>104</v>
      </c>
    </row>
    <row r="59" spans="1:18" ht="31.8" thickBot="1" x14ac:dyDescent="0.35">
      <c r="A59" s="16" t="s">
        <v>198</v>
      </c>
      <c r="B59" s="18">
        <v>45735</v>
      </c>
      <c r="C59" s="24" t="s">
        <v>80</v>
      </c>
      <c r="D59" s="16" t="s">
        <v>199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1.8" thickBot="1" x14ac:dyDescent="0.35">
      <c r="A60" s="16" t="s">
        <v>200</v>
      </c>
      <c r="B60" s="18">
        <v>45735</v>
      </c>
      <c r="C60" s="24" t="s">
        <v>53</v>
      </c>
      <c r="D60" s="16" t="s">
        <v>103</v>
      </c>
      <c r="E60" s="15">
        <v>1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1</v>
      </c>
      <c r="R60" s="25" t="s">
        <v>104</v>
      </c>
    </row>
    <row r="61" spans="1:18" ht="31.8" thickBot="1" x14ac:dyDescent="0.35">
      <c r="A61" s="16" t="s">
        <v>201</v>
      </c>
      <c r="B61" s="18">
        <v>45763</v>
      </c>
      <c r="C61" s="24" t="s">
        <v>81</v>
      </c>
      <c r="D61" s="16" t="s">
        <v>202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1.8" thickBot="1" x14ac:dyDescent="0.35">
      <c r="A62" s="16" t="s">
        <v>203</v>
      </c>
      <c r="B62" s="18">
        <v>45763</v>
      </c>
      <c r="C62" s="24" t="s">
        <v>81</v>
      </c>
      <c r="D62" s="16" t="s">
        <v>202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1.8" thickBot="1" x14ac:dyDescent="0.35">
      <c r="A63" s="16" t="s">
        <v>204</v>
      </c>
      <c r="B63" s="18">
        <v>45763</v>
      </c>
      <c r="C63" s="24" t="s">
        <v>81</v>
      </c>
      <c r="D63" s="16" t="s">
        <v>202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1.8" thickBot="1" x14ac:dyDescent="0.35">
      <c r="A64" s="16" t="s">
        <v>205</v>
      </c>
      <c r="B64" s="18">
        <v>45763</v>
      </c>
      <c r="C64" s="24" t="s">
        <v>80</v>
      </c>
      <c r="D64" s="16" t="s">
        <v>207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1.8" thickBot="1" x14ac:dyDescent="0.35">
      <c r="A65" s="16" t="s">
        <v>206</v>
      </c>
      <c r="B65" s="18">
        <v>45763</v>
      </c>
      <c r="C65" s="24" t="s">
        <v>56</v>
      </c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1.8" thickBot="1" x14ac:dyDescent="0.35">
      <c r="A66" s="16" t="s">
        <v>208</v>
      </c>
      <c r="B66" s="18">
        <v>45826</v>
      </c>
      <c r="C66" s="24" t="s">
        <v>81</v>
      </c>
      <c r="D66" s="16" t="s">
        <v>209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1.8" thickBot="1" x14ac:dyDescent="0.35">
      <c r="A67" s="16" t="s">
        <v>210</v>
      </c>
      <c r="B67" s="18">
        <v>45854</v>
      </c>
      <c r="C67" s="24" t="s">
        <v>81</v>
      </c>
      <c r="D67" s="16" t="s">
        <v>142</v>
      </c>
      <c r="E67" s="15">
        <v>1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1</v>
      </c>
      <c r="R67" s="25" t="s">
        <v>104</v>
      </c>
    </row>
    <row r="68" spans="1:18" ht="31.8" thickBot="1" x14ac:dyDescent="0.35">
      <c r="A68" s="16" t="s">
        <v>211</v>
      </c>
      <c r="B68" s="18">
        <v>45854</v>
      </c>
      <c r="C68" s="24" t="s">
        <v>18</v>
      </c>
      <c r="D68" s="16" t="s">
        <v>103</v>
      </c>
      <c r="E68" s="15">
        <v>1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1</v>
      </c>
      <c r="R68" s="25" t="s">
        <v>104</v>
      </c>
    </row>
    <row r="69" spans="1:18" ht="31.8" thickBot="1" x14ac:dyDescent="0.35">
      <c r="A69" s="16" t="s">
        <v>212</v>
      </c>
      <c r="B69" s="18">
        <v>45854</v>
      </c>
      <c r="C69" s="24" t="s">
        <v>20</v>
      </c>
      <c r="D69" s="16" t="s">
        <v>187</v>
      </c>
      <c r="E69" s="15">
        <v>1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1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4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3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2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1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0</v>
      </c>
    </row>
    <row r="21" spans="1:11" x14ac:dyDescent="0.3">
      <c r="J21" s="12" t="s">
        <v>40</v>
      </c>
      <c r="K21">
        <f>COUNTIF('2. ROSC Active'!C2:C251,J21)</f>
        <v>2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2</v>
      </c>
    </row>
    <row r="24" spans="1:11" x14ac:dyDescent="0.3">
      <c r="J24" s="12" t="s">
        <v>44</v>
      </c>
      <c r="K24">
        <f>COUNTIF('2. ROSC Active'!C2:C251,J24)</f>
        <v>1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1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1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2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3</v>
      </c>
    </row>
    <row r="39" spans="10:11" x14ac:dyDescent="0.3">
      <c r="J39" s="12" t="s">
        <v>20</v>
      </c>
      <c r="K39">
        <f>COUNTIF('2. ROSC Active'!C2:C251,J39)</f>
        <v>3</v>
      </c>
    </row>
    <row r="40" spans="10:11" x14ac:dyDescent="0.3">
      <c r="J40" s="12" t="s">
        <v>18</v>
      </c>
      <c r="K40">
        <f>COUNTIF('2. ROSC Active'!C2:C251,J40)</f>
        <v>9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2</v>
      </c>
    </row>
    <row r="43" spans="10:11" x14ac:dyDescent="0.3">
      <c r="J43" s="12" t="s">
        <v>81</v>
      </c>
      <c r="K43">
        <f>COUNTIF('2. ROSC Active'!C2:C251,J43)</f>
        <v>14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2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4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4</v>
      </c>
    </row>
    <row r="53" spans="10:11" x14ac:dyDescent="0.3">
      <c r="J53" s="12" t="s">
        <v>65</v>
      </c>
      <c r="K53">
        <f>COUNTIF('2. ROSC Active'!C2:C251,J53)</f>
        <v>5</v>
      </c>
    </row>
    <row r="55" spans="10:11" x14ac:dyDescent="0.3">
      <c r="J55" s="12" t="s">
        <v>88</v>
      </c>
      <c r="K55">
        <f>SUM(K2:K53)</f>
        <v>68</v>
      </c>
    </row>
    <row r="56" spans="10:11" x14ac:dyDescent="0.3">
      <c r="J56" s="12" t="s">
        <v>87</v>
      </c>
      <c r="K56">
        <f>COUNTIF(K2:K53, "&gt;0")</f>
        <v>22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17CED7-4A1C-4597-AC2B-B7ECDBAC330A}"/>
</file>

<file path=customXml/itemProps2.xml><?xml version="1.0" encoding="utf-8"?>
<ds:datastoreItem xmlns:ds="http://schemas.openxmlformats.org/officeDocument/2006/customXml" ds:itemID="{E74617EE-701C-4C8E-BB7F-96EEEC44E182}"/>
</file>

<file path=customXml/itemProps3.xml><?xml version="1.0" encoding="utf-8"?>
<ds:datastoreItem xmlns:ds="http://schemas.openxmlformats.org/officeDocument/2006/customXml" ds:itemID="{D3ED930C-8EB1-4955-87E5-547F2661FB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mandyhagen157@gmail.com</cp:lastModifiedBy>
  <cp:lastPrinted>2022-06-10T23:39:20Z</cp:lastPrinted>
  <dcterms:created xsi:type="dcterms:W3CDTF">2022-05-19T17:55:56Z</dcterms:created>
  <dcterms:modified xsi:type="dcterms:W3CDTF">2025-07-24T17:43:38Z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