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ettB\Downloads\"/>
    </mc:Choice>
  </mc:AlternateContent>
  <xr:revisionPtr revIDLastSave="0" documentId="8_{02F1337D-ACEC-4601-BDC4-746674C253B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<sst xmlns="http://schemas.openxmlformats.org/spreadsheetml/2006/main" count="385" uniqueCount="263">
  <si>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</si>
  <si>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</si>
  <si>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</si>
  <si>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</si>
  <si>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</si>
  <si>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</si>
  <si>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</si>
  <si>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</si>
  <si>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</si>
  <si>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</si>
  <si>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</si>
  <si>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</si>
  <si>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</si>
  <si>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</si>
  <si>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</si>
  <si>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</si>
  <si>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</si>
  <si>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</si>
  <si>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</si>
  <si>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</si>
  <si>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</si>
  <si>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</si>
  <si>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</si>
  <si>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</si>
  <si>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</si>
  <si>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</si>
  <si>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</si>
  <si>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</si>
  <si>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</si>
  <si>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</si>
  <si>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</si>
  <si>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</si>
  <si>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</si>
  <si>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</si>
  <si>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</si>
  <si>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</si>
  <si>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</si>
  <si>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</si>
  <si>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</si>
  <si>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</si>
  <si>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</si>
  <si>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</si>
  <si>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</si>
  <si>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</si>
  <si>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</si>
  <si>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</si>
  <si>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</si>
  <si>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</si>
  <si>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</si>
  <si>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</si>
  <si>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</si>
  <si>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</si>
  <si>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</si>
  <si>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</si>
  <si>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</si>
  <si>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</si>
  <si>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</si>
  <si>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</si>
  <si>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</si>
  <si>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</si>
  <si>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</si>
  <si>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</si>
  <si>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</si>
  <si>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</si>
  <si>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</si>
  <si>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</si>
  <si>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</si>
  <si>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</si>
  <si>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</si>
  <si>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</si>
  <si>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</si>
  <si>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</si>
  <si>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</si>
  <si>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</si>
  <si>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</si>
  <si>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</si>
  <si>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</si>
  <si>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</si>
  <si>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</si>
  <si>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</si>
  <si>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</si>
  <si>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</si>
  <si>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</si>
  <si>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</si>
  <si>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</si>
  <si>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</si>
  <si>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</si>
  <si>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</si>
  <si>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</si>
  <si>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</si>
  <si>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</si>
  <si>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</si>
  <si>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</si>
  <si>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</si>
  <si>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</si>
  <si>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</si>
  <si>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</si>
  <si>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</si>
  <si>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</si>
  <si>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</si>
  <si>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</si>
  <si>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</si>
  <si>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</si>
  <si>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</si>
  <si>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</si>
  <si>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Jarrett Burton</t>
  </si>
  <si>
    <t>Danny Sourbis</t>
  </si>
  <si>
    <t>DuPage ROSC/Serenity House</t>
  </si>
  <si>
    <t>Blake Worman</t>
  </si>
  <si>
    <t>Donna Rennard</t>
  </si>
  <si>
    <t>Serenity House</t>
  </si>
  <si>
    <t>Jennifer Cygan</t>
  </si>
  <si>
    <t>Serenity House/DuPage RCO</t>
  </si>
  <si>
    <t>Jaron Nabors</t>
  </si>
  <si>
    <t>2morrow Starts 2day</t>
  </si>
  <si>
    <t>Jackie Bradley</t>
  </si>
  <si>
    <t>Danielle Heffernan</t>
  </si>
  <si>
    <t>DuPage RCO</t>
  </si>
  <si>
    <t>Donna Foyal</t>
  </si>
  <si>
    <t xml:space="preserve">Serenity House </t>
  </si>
  <si>
    <t>Matt Ashley</t>
  </si>
  <si>
    <t>The Way Back Inn</t>
  </si>
  <si>
    <t>Scott Kaufmann</t>
  </si>
  <si>
    <t>DuPage County Health Department</t>
  </si>
  <si>
    <t>Mike Wood</t>
  </si>
  <si>
    <t>Banyan Treatment Centers</t>
  </si>
  <si>
    <t>John Skocz</t>
  </si>
  <si>
    <t>Central DuPage Hospital</t>
  </si>
  <si>
    <t>Nicole Janssen</t>
  </si>
  <si>
    <t>Recovery Centers of America</t>
  </si>
  <si>
    <t>Stephanie Adamson</t>
  </si>
  <si>
    <t>Mutual Ground</t>
  </si>
  <si>
    <t>Khadija Khan</t>
  </si>
  <si>
    <t>Wheaton Police Dept.</t>
  </si>
  <si>
    <t>Bruce Sewick</t>
  </si>
  <si>
    <t>College of DuPage</t>
  </si>
  <si>
    <t>Steve Stefani</t>
  </si>
  <si>
    <t>Hope For Healing</t>
  </si>
  <si>
    <t>Roger Stefani</t>
  </si>
  <si>
    <t>Ezra Fisk</t>
  </si>
  <si>
    <t>360 Youth Services</t>
  </si>
  <si>
    <t>Jennifer Trivelli</t>
  </si>
  <si>
    <t>Endeavor Healthcare</t>
  </si>
  <si>
    <t>Winter Lane</t>
  </si>
  <si>
    <t>DuPage County Public Defenders Office</t>
  </si>
  <si>
    <t>Alex Pulaski</t>
  </si>
  <si>
    <t>DuPage County Health Department/DuPage Narcan Program</t>
  </si>
  <si>
    <t>Alexandra Milikent</t>
  </si>
  <si>
    <t>Family Shelter Service</t>
  </si>
  <si>
    <t>Geri Kerger</t>
  </si>
  <si>
    <t>NAMI DuPage</t>
  </si>
  <si>
    <t>Phil Lambert</t>
  </si>
  <si>
    <t>Stonybrook Center</t>
  </si>
  <si>
    <t>Marissa Kirch</t>
  </si>
  <si>
    <t>Matilda Faria</t>
  </si>
  <si>
    <t>Healthcare Alternative Systems</t>
  </si>
  <si>
    <t>Christina Banda</t>
  </si>
  <si>
    <t>R&amp;B Counseling</t>
  </si>
  <si>
    <t>Odalys Landa</t>
  </si>
  <si>
    <t>Live 4 Lali</t>
  </si>
  <si>
    <t>Mariana Prokop</t>
  </si>
  <si>
    <t>Evergreen Sober Living</t>
  </si>
  <si>
    <t>Patty O'Malley</t>
  </si>
  <si>
    <t>Felicia Miceli</t>
  </si>
  <si>
    <t>Becky Sadler</t>
  </si>
  <si>
    <t xml:space="preserve">Rosecrance Foundation </t>
  </si>
  <si>
    <t>Cristyna Ramirez</t>
  </si>
  <si>
    <t>Existential Counseling</t>
  </si>
  <si>
    <t>Tanya Macko</t>
  </si>
  <si>
    <t>Glendale Heights PD</t>
  </si>
  <si>
    <t>Rory Greene</t>
  </si>
  <si>
    <t>Melissa Murillo</t>
  </si>
  <si>
    <t>Access Community Health</t>
  </si>
  <si>
    <t>Kylie Sanko</t>
  </si>
  <si>
    <t>Geode Health</t>
  </si>
  <si>
    <t>Mimi Doll</t>
  </si>
  <si>
    <t>The DuPage Federation</t>
  </si>
  <si>
    <t>Annette Villareal</t>
  </si>
  <si>
    <t>Kane County ROSC/Serenity House</t>
  </si>
  <si>
    <t>Chris Binder</t>
  </si>
  <si>
    <t>Carol Stream PD</t>
  </si>
  <si>
    <t>Trinity Hamilton</t>
  </si>
  <si>
    <t>Serene Sanctuary Studios</t>
  </si>
  <si>
    <t>Vince Cieslak</t>
  </si>
  <si>
    <t>Conventions Psychiatry</t>
  </si>
  <si>
    <t>Lisa Delaura</t>
  </si>
  <si>
    <t>Brianna Haug</t>
  </si>
  <si>
    <t>Oxford House Inc</t>
  </si>
  <si>
    <t>Sarah Grunden</t>
  </si>
  <si>
    <t>OMNI Youth Services</t>
  </si>
  <si>
    <t>Sharon Cabrera</t>
  </si>
  <si>
    <t>21/1/24</t>
  </si>
  <si>
    <t>Kane County Health Department</t>
  </si>
  <si>
    <t>Judith Lukas</t>
  </si>
  <si>
    <t>DuPage County Coroner</t>
  </si>
  <si>
    <t>Annie Soldano</t>
  </si>
  <si>
    <t>Gateway Foundation</t>
  </si>
  <si>
    <t>Kathy McNamara</t>
  </si>
  <si>
    <t>DuPage County Drug Court</t>
  </si>
  <si>
    <t>Angela Molloy</t>
  </si>
  <si>
    <t>Rogers Behavioral Health</t>
  </si>
  <si>
    <t>Pamela Fort</t>
  </si>
  <si>
    <t>New Day Employment Network</t>
  </si>
  <si>
    <t>CORS Coordinator for Serenity House, PLE</t>
  </si>
  <si>
    <t>Coordinator, PLE</t>
  </si>
  <si>
    <t>Recovery Corps, PLE</t>
  </si>
  <si>
    <t>Clinical Director, Serenity House</t>
  </si>
  <si>
    <t>CRSS, PLE</t>
  </si>
  <si>
    <t>Violence interrupter, PLE</t>
  </si>
  <si>
    <t>CORS Coordinator, former RCO Coordinator, PLE</t>
  </si>
  <si>
    <t>Director for Recovery Home program, PLE</t>
  </si>
  <si>
    <t>Outreach, PLE</t>
  </si>
  <si>
    <t>Catherine Lynott</t>
  </si>
  <si>
    <t>The Outreach House</t>
  </si>
  <si>
    <t>DuPAge Narcan Program</t>
  </si>
  <si>
    <t>Coordinator for Addiction Services</t>
  </si>
  <si>
    <t>Also does DV</t>
  </si>
  <si>
    <t>Liason for Narcan box</t>
  </si>
  <si>
    <t>CRSS Program head, PLE, Chicago Consciousness Café</t>
  </si>
  <si>
    <t>Harm Reduction Org</t>
  </si>
  <si>
    <t>LGBTQIA++</t>
  </si>
  <si>
    <t xml:space="preserve">Outreach </t>
  </si>
  <si>
    <t>Attends every meeting</t>
  </si>
  <si>
    <t>Now heading up BASE Grant</t>
  </si>
  <si>
    <t>DV</t>
  </si>
  <si>
    <t>Can't attend meetings but supports events/projects</t>
  </si>
  <si>
    <t>MAT</t>
  </si>
  <si>
    <t>MAT/Narcan box liason</t>
  </si>
  <si>
    <t>Bi-lingual</t>
  </si>
  <si>
    <t>Now handling Esketamine for therapy</t>
  </si>
  <si>
    <t>Can't attend meetings often but important harm reduction partner</t>
  </si>
  <si>
    <t xml:space="preserve">Can't attend meetings often but can usually make events, etc </t>
  </si>
  <si>
    <t xml:space="preserve">Clinical Director </t>
  </si>
  <si>
    <t xml:space="preserve">PLE, Grief and Loss </t>
  </si>
  <si>
    <t>Connection to Will County</t>
  </si>
  <si>
    <t>Liason for Narcan machine and events</t>
  </si>
  <si>
    <t>Handles Narcan boxes for ROSC</t>
  </si>
  <si>
    <t>Community clinic</t>
  </si>
  <si>
    <t>Mental Health</t>
  </si>
  <si>
    <t>Helps with focus groups</t>
  </si>
  <si>
    <t>PLE, Bi-lingual, Kane Co ROSC Coordinator</t>
  </si>
  <si>
    <t>Community Outreach Officer</t>
  </si>
  <si>
    <t>All things sober yoga</t>
  </si>
  <si>
    <t>Counselor, PLE</t>
  </si>
  <si>
    <t>DuPage County Jail</t>
  </si>
  <si>
    <t>Can't attend meetings, but is our liason to DuPage County jail programs</t>
  </si>
  <si>
    <t>PLE</t>
  </si>
  <si>
    <t>Youth and neurodivergent youth</t>
  </si>
  <si>
    <t>Substance Use and Mental Health for Kane Co Health Dept</t>
  </si>
  <si>
    <t>New coroner</t>
  </si>
  <si>
    <t>Outreach, Peer Support</t>
  </si>
  <si>
    <t>CADC, PLE</t>
  </si>
  <si>
    <t>Workforce Development</t>
  </si>
  <si>
    <t>Owner, Narcan liason</t>
  </si>
  <si>
    <t>DuPage County ROSC</t>
  </si>
  <si>
    <t>Serenity House Counseling Services</t>
  </si>
  <si>
    <t>891 S Rohlwing Rd, Addison, IL 60101</t>
  </si>
  <si>
    <t>331-701-9766</t>
  </si>
  <si>
    <t>jarrett.burton@serenityhouse.com</t>
  </si>
  <si>
    <t>Donna Rennard, Clinical Director, Serenity House</t>
  </si>
  <si>
    <t>Donna.Rennard@serenityhouse.com (630) 620-6616</t>
  </si>
  <si>
    <t>DuPage County</t>
  </si>
  <si>
    <t>Region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</si>
</sst>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254</v>
      </c>
    </row>
    <row r="2" spans="1:2" ht="33" customHeight="1" x14ac:dyDescent="0.3">
      <c r="A2" s="2" t="s">
        <v>2</v>
      </c>
      <c r="B2" s="14" t="s">
        <v>255</v>
      </c>
    </row>
    <row r="3" spans="1:2" ht="33" customHeight="1" x14ac:dyDescent="0.3">
      <c r="A3" s="5" t="s">
        <v>3</v>
      </c>
      <c r="B3" s="13" t="s">
        <v>256</v>
      </c>
    </row>
    <row r="4" spans="1:2" ht="33" customHeight="1" x14ac:dyDescent="0.3">
      <c r="A4" s="2" t="s">
        <v>13</v>
      </c>
      <c r="B4" s="14" t="s">
        <v>105</v>
      </c>
    </row>
    <row r="5" spans="1:2" ht="33" customHeight="1" x14ac:dyDescent="0.3">
      <c r="A5" s="5" t="s">
        <v>14</v>
      </c>
      <c r="B5" s="13" t="s">
        <v>257</v>
      </c>
    </row>
    <row r="6" spans="1:2" ht="33" customHeight="1" x14ac:dyDescent="0.3">
      <c r="A6" s="2" t="s">
        <v>15</v>
      </c>
      <c r="B6" s="14" t="s">
        <v>258</v>
      </c>
    </row>
    <row r="7" spans="1:2" ht="33" customHeight="1" x14ac:dyDescent="0.3">
      <c r="A7" s="5" t="s">
        <v>12</v>
      </c>
      <c r="B7" s="13" t="s">
        <v>259</v>
      </c>
    </row>
    <row r="8" spans="1:2" ht="33" customHeight="1" x14ac:dyDescent="0.3">
      <c r="A8" s="3" t="s">
        <v>11</v>
      </c>
      <c r="B8" s="14" t="s">
        <v>260</v>
      </c>
    </row>
    <row r="9" spans="1:2" ht="33" customHeight="1" x14ac:dyDescent="0.3">
      <c r="A9" s="5" t="s">
        <v>4</v>
      </c>
      <c r="B9" s="13" t="s">
        <v>261</v>
      </c>
    </row>
    <row r="10" spans="1:2" ht="33" customHeight="1" x14ac:dyDescent="0.3">
      <c r="A10" s="2" t="s">
        <v>5</v>
      </c>
      <c r="B10" s="14" t="s">
        <v>262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50" workbookViewId="0">
      <selection activeCell="R56" sqref="R56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47.4" thickBot="1" x14ac:dyDescent="0.35">
      <c r="A2" s="16" t="s">
        <v>90</v>
      </c>
      <c r="B2" s="18">
        <v>45839</v>
      </c>
      <c r="C2" s="24" t="s">
        <v>39</v>
      </c>
      <c r="D2" s="16" t="s">
        <v>89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104</v>
      </c>
    </row>
    <row r="3" spans="1:18" ht="31.8" thickBot="1" x14ac:dyDescent="0.35">
      <c r="A3" s="16" t="s">
        <v>105</v>
      </c>
      <c r="B3" s="18">
        <v>44378</v>
      </c>
      <c r="C3" s="24" t="s">
        <v>19</v>
      </c>
      <c r="D3" s="16" t="s">
        <v>107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 t="s">
        <v>204</v>
      </c>
    </row>
    <row r="4" spans="1:18" ht="31.8" thickBot="1" x14ac:dyDescent="0.35">
      <c r="A4" s="16" t="s">
        <v>106</v>
      </c>
      <c r="B4" s="18">
        <v>44805</v>
      </c>
      <c r="C4" s="24" t="s">
        <v>19</v>
      </c>
      <c r="D4" s="16" t="s">
        <v>110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203</v>
      </c>
    </row>
    <row r="5" spans="1:18" ht="31.8" thickBot="1" x14ac:dyDescent="0.35">
      <c r="A5" s="16" t="s">
        <v>108</v>
      </c>
      <c r="B5" s="18">
        <v>45413</v>
      </c>
      <c r="C5" s="24" t="s">
        <v>19</v>
      </c>
      <c r="D5" s="16" t="s">
        <v>107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 t="s">
        <v>205</v>
      </c>
    </row>
    <row r="6" spans="1:18" ht="31.8" thickBot="1" x14ac:dyDescent="0.35">
      <c r="A6" s="16" t="s">
        <v>109</v>
      </c>
      <c r="B6" s="18">
        <v>44378</v>
      </c>
      <c r="C6" s="24" t="s">
        <v>19</v>
      </c>
      <c r="D6" s="16" t="s">
        <v>110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206</v>
      </c>
    </row>
    <row r="7" spans="1:18" ht="31.8" thickBot="1" x14ac:dyDescent="0.35">
      <c r="A7" s="16" t="s">
        <v>111</v>
      </c>
      <c r="B7" s="18">
        <v>45474</v>
      </c>
      <c r="C7" s="24" t="s">
        <v>18</v>
      </c>
      <c r="D7" s="16" t="s">
        <v>112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207</v>
      </c>
    </row>
    <row r="8" spans="1:18" ht="31.8" thickBot="1" x14ac:dyDescent="0.35">
      <c r="A8" s="16" t="s">
        <v>113</v>
      </c>
      <c r="B8" s="18">
        <v>45474</v>
      </c>
      <c r="C8" s="24" t="s">
        <v>80</v>
      </c>
      <c r="D8" s="16" t="s">
        <v>114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 t="s">
        <v>208</v>
      </c>
    </row>
    <row r="9" spans="1:18" ht="31.8" thickBot="1" x14ac:dyDescent="0.35">
      <c r="A9" s="16" t="s">
        <v>115</v>
      </c>
      <c r="B9" s="18">
        <v>45474</v>
      </c>
      <c r="C9" s="24" t="s">
        <v>18</v>
      </c>
      <c r="D9" s="16" t="s">
        <v>112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207</v>
      </c>
    </row>
    <row r="10" spans="1:18" ht="47.4" thickBot="1" x14ac:dyDescent="0.35">
      <c r="A10" s="16" t="s">
        <v>116</v>
      </c>
      <c r="B10" s="18">
        <v>45078</v>
      </c>
      <c r="C10" s="24" t="s">
        <v>18</v>
      </c>
      <c r="D10" s="16" t="s">
        <v>117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 t="s">
        <v>209</v>
      </c>
    </row>
    <row r="11" spans="1:18" ht="31.8" thickBot="1" x14ac:dyDescent="0.35">
      <c r="A11" s="16" t="s">
        <v>118</v>
      </c>
      <c r="B11" s="18">
        <v>44378</v>
      </c>
      <c r="C11" s="24" t="s">
        <v>19</v>
      </c>
      <c r="D11" s="16" t="s">
        <v>119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210</v>
      </c>
    </row>
    <row r="12" spans="1:18" ht="31.8" thickBot="1" x14ac:dyDescent="0.35">
      <c r="A12" s="16" t="s">
        <v>120</v>
      </c>
      <c r="B12" s="18">
        <v>44866</v>
      </c>
      <c r="C12" s="24" t="s">
        <v>19</v>
      </c>
      <c r="D12" s="16" t="s">
        <v>121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 t="s">
        <v>211</v>
      </c>
    </row>
    <row r="13" spans="1:18" ht="31.8" thickBot="1" x14ac:dyDescent="0.35">
      <c r="A13" s="16" t="s">
        <v>122</v>
      </c>
      <c r="B13" s="18">
        <v>44835</v>
      </c>
      <c r="C13" s="24" t="s">
        <v>35</v>
      </c>
      <c r="D13" s="16" t="s">
        <v>123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 t="s">
        <v>214</v>
      </c>
    </row>
    <row r="14" spans="1:18" ht="31.8" thickBot="1" x14ac:dyDescent="0.35">
      <c r="A14" s="16" t="s">
        <v>124</v>
      </c>
      <c r="B14" s="18">
        <v>44682</v>
      </c>
      <c r="C14" s="24" t="s">
        <v>31</v>
      </c>
      <c r="D14" s="16" t="s">
        <v>125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 t="s">
        <v>211</v>
      </c>
    </row>
    <row r="15" spans="1:18" ht="31.8" thickBot="1" x14ac:dyDescent="0.35">
      <c r="A15" s="16" t="s">
        <v>126</v>
      </c>
      <c r="B15" s="18">
        <v>44531</v>
      </c>
      <c r="C15" s="24" t="s">
        <v>40</v>
      </c>
      <c r="D15" s="16" t="s">
        <v>127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 t="s">
        <v>215</v>
      </c>
    </row>
    <row r="16" spans="1:18" ht="31.8" thickBot="1" x14ac:dyDescent="0.35">
      <c r="A16" s="16" t="s">
        <v>128</v>
      </c>
      <c r="B16" s="18">
        <v>44409</v>
      </c>
      <c r="C16" s="24" t="s">
        <v>31</v>
      </c>
      <c r="D16" s="16" t="s">
        <v>129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 t="s">
        <v>211</v>
      </c>
    </row>
    <row r="17" spans="1:18" ht="31.8" thickBot="1" x14ac:dyDescent="0.35">
      <c r="A17" s="16" t="s">
        <v>130</v>
      </c>
      <c r="B17" s="18">
        <v>44531</v>
      </c>
      <c r="C17" s="24" t="s">
        <v>31</v>
      </c>
      <c r="D17" s="16" t="s">
        <v>131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216</v>
      </c>
    </row>
    <row r="18" spans="1:18" ht="31.8" thickBot="1" x14ac:dyDescent="0.35">
      <c r="A18" s="16" t="s">
        <v>132</v>
      </c>
      <c r="B18" s="18">
        <v>44501</v>
      </c>
      <c r="C18" s="24" t="s">
        <v>37</v>
      </c>
      <c r="D18" s="16" t="s">
        <v>133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217</v>
      </c>
    </row>
    <row r="19" spans="1:18" ht="47.4" thickBot="1" x14ac:dyDescent="0.35">
      <c r="A19" s="16" t="s">
        <v>134</v>
      </c>
      <c r="B19" s="18">
        <v>44409</v>
      </c>
      <c r="C19" s="24" t="s">
        <v>50</v>
      </c>
      <c r="D19" s="16" t="s">
        <v>135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">
        <v>218</v>
      </c>
    </row>
    <row r="20" spans="1:18" ht="31.8" thickBot="1" x14ac:dyDescent="0.35">
      <c r="A20" s="16" t="s">
        <v>136</v>
      </c>
      <c r="B20" s="18">
        <v>44440</v>
      </c>
      <c r="C20" s="24" t="s">
        <v>84</v>
      </c>
      <c r="D20" s="16" t="s">
        <v>137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219</v>
      </c>
    </row>
    <row r="21" spans="1:18" ht="31.8" thickBot="1" x14ac:dyDescent="0.35">
      <c r="A21" s="16" t="s">
        <v>138</v>
      </c>
      <c r="B21" s="18">
        <v>44440</v>
      </c>
      <c r="C21" s="24" t="s">
        <v>84</v>
      </c>
      <c r="D21" s="16" t="s">
        <v>137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 t="s">
        <v>219</v>
      </c>
    </row>
    <row r="22" spans="1:18" ht="16.2" thickBot="1" x14ac:dyDescent="0.35">
      <c r="A22" s="16" t="s">
        <v>139</v>
      </c>
      <c r="B22" s="18">
        <v>45444</v>
      </c>
      <c r="C22" s="24" t="s">
        <v>65</v>
      </c>
      <c r="D22" s="16" t="s">
        <v>140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 t="s">
        <v>220</v>
      </c>
    </row>
    <row r="23" spans="1:18" ht="31.8" thickBot="1" x14ac:dyDescent="0.35">
      <c r="A23" s="16" t="s">
        <v>141</v>
      </c>
      <c r="B23" s="18">
        <v>44470</v>
      </c>
      <c r="C23" s="24" t="s">
        <v>31</v>
      </c>
      <c r="D23" s="16" t="s">
        <v>142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 t="s">
        <v>221</v>
      </c>
    </row>
    <row r="24" spans="1:18" ht="31.8" thickBot="1" x14ac:dyDescent="0.35">
      <c r="A24" s="16" t="s">
        <v>143</v>
      </c>
      <c r="B24" s="18">
        <v>44866</v>
      </c>
      <c r="C24" s="24" t="s">
        <v>45</v>
      </c>
      <c r="D24" s="16" t="s">
        <v>144</v>
      </c>
      <c r="E24" s="15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1</v>
      </c>
      <c r="R24" s="25" t="s">
        <v>222</v>
      </c>
    </row>
    <row r="25" spans="1:18" ht="47.4" thickBot="1" x14ac:dyDescent="0.35">
      <c r="A25" s="16" t="s">
        <v>145</v>
      </c>
      <c r="B25" s="18">
        <v>44774</v>
      </c>
      <c r="C25" s="24" t="s">
        <v>35</v>
      </c>
      <c r="D25" s="16" t="s">
        <v>146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 t="s">
        <v>223</v>
      </c>
    </row>
    <row r="26" spans="1:18" ht="31.8" thickBot="1" x14ac:dyDescent="0.35">
      <c r="A26" s="16" t="s">
        <v>147</v>
      </c>
      <c r="B26" s="18">
        <v>45261</v>
      </c>
      <c r="C26" s="24" t="s">
        <v>80</v>
      </c>
      <c r="D26" s="16" t="s">
        <v>148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 t="s">
        <v>224</v>
      </c>
    </row>
    <row r="27" spans="1:18" ht="47.4" thickBot="1" x14ac:dyDescent="0.35">
      <c r="A27" s="16" t="s">
        <v>149</v>
      </c>
      <c r="B27" s="18">
        <v>44958</v>
      </c>
      <c r="C27" s="24" t="s">
        <v>31</v>
      </c>
      <c r="D27" s="16" t="s">
        <v>150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 t="s">
        <v>225</v>
      </c>
    </row>
    <row r="28" spans="1:18" ht="31.8" thickBot="1" x14ac:dyDescent="0.35">
      <c r="A28" s="16" t="s">
        <v>151</v>
      </c>
      <c r="B28" s="18">
        <v>45352</v>
      </c>
      <c r="C28" s="24" t="s">
        <v>34</v>
      </c>
      <c r="D28" s="16" t="s">
        <v>152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 t="s">
        <v>226</v>
      </c>
    </row>
    <row r="29" spans="1:18" ht="31.8" thickBot="1" x14ac:dyDescent="0.35">
      <c r="A29" s="16" t="s">
        <v>153</v>
      </c>
      <c r="B29" s="18">
        <v>45231</v>
      </c>
      <c r="C29" s="24" t="s">
        <v>34</v>
      </c>
      <c r="D29" s="16" t="s">
        <v>152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 t="s">
        <v>227</v>
      </c>
    </row>
    <row r="30" spans="1:18" ht="31.8" thickBot="1" x14ac:dyDescent="0.35">
      <c r="A30" s="16" t="s">
        <v>154</v>
      </c>
      <c r="B30" s="18">
        <v>45383</v>
      </c>
      <c r="C30" s="24" t="s">
        <v>31</v>
      </c>
      <c r="D30" s="16" t="s">
        <v>155</v>
      </c>
      <c r="E30" s="15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 t="s">
        <v>228</v>
      </c>
    </row>
    <row r="31" spans="1:18" ht="31.8" thickBot="1" x14ac:dyDescent="0.35">
      <c r="A31" s="16" t="s">
        <v>156</v>
      </c>
      <c r="B31" s="18">
        <v>45383</v>
      </c>
      <c r="C31" s="24" t="s">
        <v>31</v>
      </c>
      <c r="D31" s="16" t="s">
        <v>157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 t="s">
        <v>229</v>
      </c>
    </row>
    <row r="32" spans="1:18" ht="47.4" thickBot="1" x14ac:dyDescent="0.35">
      <c r="A32" s="16" t="s">
        <v>158</v>
      </c>
      <c r="B32" s="18">
        <v>45413</v>
      </c>
      <c r="C32" s="24" t="s">
        <v>84</v>
      </c>
      <c r="D32" s="16" t="s">
        <v>159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">
        <v>230</v>
      </c>
    </row>
    <row r="33" spans="1:18" ht="47.4" thickBot="1" x14ac:dyDescent="0.35">
      <c r="A33" s="16" t="s">
        <v>160</v>
      </c>
      <c r="B33" s="18">
        <v>44986</v>
      </c>
      <c r="C33" s="24" t="s">
        <v>19</v>
      </c>
      <c r="D33" s="16" t="s">
        <v>161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 t="s">
        <v>231</v>
      </c>
    </row>
    <row r="34" spans="1:18" ht="31.8" thickBot="1" x14ac:dyDescent="0.35">
      <c r="A34" s="16" t="s">
        <v>162</v>
      </c>
      <c r="B34" s="18">
        <v>44501</v>
      </c>
      <c r="C34" s="24" t="s">
        <v>31</v>
      </c>
      <c r="D34" s="16" t="s">
        <v>155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 t="s">
        <v>232</v>
      </c>
    </row>
    <row r="35" spans="1:18" ht="31.8" thickBot="1" x14ac:dyDescent="0.35">
      <c r="A35" s="16" t="s">
        <v>163</v>
      </c>
      <c r="B35" s="18">
        <v>44440</v>
      </c>
      <c r="C35" s="24" t="s">
        <v>19</v>
      </c>
      <c r="D35" s="16" t="s">
        <v>119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 t="s">
        <v>233</v>
      </c>
    </row>
    <row r="36" spans="1:18" ht="31.8" thickBot="1" x14ac:dyDescent="0.35">
      <c r="A36" s="16" t="s">
        <v>164</v>
      </c>
      <c r="B36" s="18">
        <v>44501</v>
      </c>
      <c r="C36" s="24" t="s">
        <v>31</v>
      </c>
      <c r="D36" s="16" t="s">
        <v>165</v>
      </c>
      <c r="E36" s="15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 t="s">
        <v>211</v>
      </c>
    </row>
    <row r="37" spans="1:18" ht="31.8" thickBot="1" x14ac:dyDescent="0.35">
      <c r="A37" s="16" t="s">
        <v>166</v>
      </c>
      <c r="B37" s="18">
        <v>45078</v>
      </c>
      <c r="C37" s="24" t="s">
        <v>32</v>
      </c>
      <c r="D37" s="16" t="s">
        <v>167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 t="s">
        <v>234</v>
      </c>
    </row>
    <row r="38" spans="1:18" ht="31.8" thickBot="1" x14ac:dyDescent="0.35">
      <c r="A38" s="16" t="s">
        <v>168</v>
      </c>
      <c r="B38" s="18">
        <v>44501</v>
      </c>
      <c r="C38" s="24" t="s">
        <v>37</v>
      </c>
      <c r="D38" s="16" t="s">
        <v>169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 t="s">
        <v>235</v>
      </c>
    </row>
    <row r="39" spans="1:18" ht="31.8" thickBot="1" x14ac:dyDescent="0.35">
      <c r="A39" s="16" t="s">
        <v>170</v>
      </c>
      <c r="B39" s="18">
        <v>45231</v>
      </c>
      <c r="C39" s="24" t="s">
        <v>19</v>
      </c>
      <c r="D39" s="16" t="s">
        <v>107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 t="s">
        <v>236</v>
      </c>
    </row>
    <row r="40" spans="1:18" ht="31.8" thickBot="1" x14ac:dyDescent="0.35">
      <c r="A40" s="16" t="s">
        <v>171</v>
      </c>
      <c r="B40" s="18">
        <v>45078</v>
      </c>
      <c r="C40" s="24" t="s">
        <v>31</v>
      </c>
      <c r="D40" s="16" t="s">
        <v>172</v>
      </c>
      <c r="E40" s="15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1</v>
      </c>
      <c r="R40" s="25" t="s">
        <v>237</v>
      </c>
    </row>
    <row r="41" spans="1:18" ht="31.8" thickBot="1" x14ac:dyDescent="0.35">
      <c r="A41" s="16" t="s">
        <v>173</v>
      </c>
      <c r="B41" s="18">
        <v>44743</v>
      </c>
      <c r="C41" s="24" t="s">
        <v>31</v>
      </c>
      <c r="D41" s="16" t="s">
        <v>174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 t="s">
        <v>238</v>
      </c>
    </row>
    <row r="42" spans="1:18" ht="16.2" thickBot="1" x14ac:dyDescent="0.35">
      <c r="A42" s="16" t="s">
        <v>175</v>
      </c>
      <c r="B42" s="18">
        <v>45078</v>
      </c>
      <c r="C42" s="24" t="s">
        <v>59</v>
      </c>
      <c r="D42" s="16" t="s">
        <v>176</v>
      </c>
      <c r="E42" s="15"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1</v>
      </c>
      <c r="R42" s="25" t="s">
        <v>239</v>
      </c>
    </row>
    <row r="43" spans="1:18" ht="31.8" thickBot="1" x14ac:dyDescent="0.35">
      <c r="A43" s="16" t="s">
        <v>177</v>
      </c>
      <c r="B43" s="18">
        <v>45505</v>
      </c>
      <c r="C43" s="24" t="s">
        <v>19</v>
      </c>
      <c r="D43" s="16" t="s">
        <v>178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 t="s">
        <v>240</v>
      </c>
    </row>
    <row r="44" spans="1:18" ht="31.8" thickBot="1" x14ac:dyDescent="0.35">
      <c r="A44" s="16" t="s">
        <v>179</v>
      </c>
      <c r="B44" s="18">
        <v>45505</v>
      </c>
      <c r="C44" s="24" t="s">
        <v>37</v>
      </c>
      <c r="D44" s="16" t="s">
        <v>180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 t="s">
        <v>241</v>
      </c>
    </row>
    <row r="45" spans="1:18" ht="31.8" thickBot="1" x14ac:dyDescent="0.35">
      <c r="A45" s="16" t="s">
        <v>181</v>
      </c>
      <c r="B45" s="18">
        <v>45474</v>
      </c>
      <c r="C45" s="24" t="s">
        <v>56</v>
      </c>
      <c r="D45" s="16" t="s">
        <v>182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 t="s">
        <v>242</v>
      </c>
    </row>
    <row r="46" spans="1:18" ht="31.8" thickBot="1" x14ac:dyDescent="0.35">
      <c r="A46" s="16" t="s">
        <v>183</v>
      </c>
      <c r="B46" s="18">
        <v>45078</v>
      </c>
      <c r="C46" s="24" t="s">
        <v>31</v>
      </c>
      <c r="D46" s="16" t="s">
        <v>184</v>
      </c>
      <c r="E46" s="15">
        <v>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1</v>
      </c>
      <c r="R46" s="25" t="s">
        <v>243</v>
      </c>
    </row>
    <row r="47" spans="1:18" ht="63" thickBot="1" x14ac:dyDescent="0.35">
      <c r="A47" s="16" t="s">
        <v>185</v>
      </c>
      <c r="B47" s="18">
        <v>45200</v>
      </c>
      <c r="C47" s="24" t="s">
        <v>61</v>
      </c>
      <c r="D47" s="16" t="s">
        <v>244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 t="s">
        <v>245</v>
      </c>
    </row>
    <row r="48" spans="1:18" ht="31.8" thickBot="1" x14ac:dyDescent="0.35">
      <c r="A48" s="16" t="s">
        <v>186</v>
      </c>
      <c r="B48" s="18">
        <v>45597</v>
      </c>
      <c r="C48" s="24" t="s">
        <v>19</v>
      </c>
      <c r="D48" s="16" t="s">
        <v>187</v>
      </c>
      <c r="E48" s="15">
        <v>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1</v>
      </c>
      <c r="R48" s="25" t="s">
        <v>246</v>
      </c>
    </row>
    <row r="49" spans="1:18" ht="31.8" thickBot="1" x14ac:dyDescent="0.35">
      <c r="A49" s="16" t="s">
        <v>188</v>
      </c>
      <c r="B49" s="18">
        <v>45597</v>
      </c>
      <c r="C49" s="24" t="s">
        <v>53</v>
      </c>
      <c r="D49" s="16" t="s">
        <v>189</v>
      </c>
      <c r="E49" s="15">
        <v>1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1</v>
      </c>
      <c r="R49" s="25" t="s">
        <v>247</v>
      </c>
    </row>
    <row r="50" spans="1:18" ht="47.4" thickBot="1" x14ac:dyDescent="0.35">
      <c r="A50" s="16" t="s">
        <v>190</v>
      </c>
      <c r="B50" s="18" t="s">
        <v>191</v>
      </c>
      <c r="C50" s="24" t="s">
        <v>35</v>
      </c>
      <c r="D50" s="16" t="s">
        <v>192</v>
      </c>
      <c r="E50" s="15">
        <v>1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1</v>
      </c>
      <c r="R50" s="25" t="s">
        <v>248</v>
      </c>
    </row>
    <row r="51" spans="1:18" ht="31.8" thickBot="1" x14ac:dyDescent="0.35">
      <c r="A51" s="16" t="s">
        <v>193</v>
      </c>
      <c r="B51" s="18">
        <v>45658</v>
      </c>
      <c r="C51" s="24" t="s">
        <v>27</v>
      </c>
      <c r="D51" s="16" t="s">
        <v>194</v>
      </c>
      <c r="E51" s="15">
        <v>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1</v>
      </c>
      <c r="R51" s="25" t="s">
        <v>249</v>
      </c>
    </row>
    <row r="52" spans="1:18" ht="31.8" thickBot="1" x14ac:dyDescent="0.35">
      <c r="A52" s="16" t="s">
        <v>195</v>
      </c>
      <c r="B52" s="18">
        <v>45658</v>
      </c>
      <c r="C52" s="24" t="s">
        <v>31</v>
      </c>
      <c r="D52" s="16" t="s">
        <v>196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 t="s">
        <v>250</v>
      </c>
    </row>
    <row r="53" spans="1:18" ht="31.8" thickBot="1" x14ac:dyDescent="0.35">
      <c r="A53" s="16" t="s">
        <v>197</v>
      </c>
      <c r="B53" s="18">
        <v>45292</v>
      </c>
      <c r="C53" s="24" t="s">
        <v>44</v>
      </c>
      <c r="D53" s="16" t="s">
        <v>198</v>
      </c>
      <c r="E53" s="15">
        <v>1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1</v>
      </c>
      <c r="R53" s="25" t="s">
        <v>222</v>
      </c>
    </row>
    <row r="54" spans="1:18" ht="31.8" thickBot="1" x14ac:dyDescent="0.35">
      <c r="A54" s="16" t="s">
        <v>199</v>
      </c>
      <c r="B54" s="18">
        <v>45778</v>
      </c>
      <c r="C54" s="24" t="s">
        <v>31</v>
      </c>
      <c r="D54" s="16" t="s">
        <v>200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 t="s">
        <v>251</v>
      </c>
    </row>
    <row r="55" spans="1:18" ht="31.8" thickBot="1" x14ac:dyDescent="0.35">
      <c r="A55" s="16" t="s">
        <v>201</v>
      </c>
      <c r="B55" s="18">
        <v>45778</v>
      </c>
      <c r="C55" s="24" t="s">
        <v>72</v>
      </c>
      <c r="D55" s="16" t="s">
        <v>202</v>
      </c>
      <c r="E55" s="15">
        <v>1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1</v>
      </c>
      <c r="R55" s="25" t="s">
        <v>252</v>
      </c>
    </row>
    <row r="56" spans="1:18" ht="16.2" thickBot="1" x14ac:dyDescent="0.35">
      <c r="A56" s="16" t="s">
        <v>212</v>
      </c>
      <c r="B56" s="18">
        <v>45323</v>
      </c>
      <c r="C56" s="24" t="s">
        <v>63</v>
      </c>
      <c r="D56" s="16" t="s">
        <v>213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 t="s">
        <v>253</v>
      </c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1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3</v>
      </c>
    </row>
    <row r="21" spans="1:11" x14ac:dyDescent="0.3">
      <c r="J21" s="12" t="s">
        <v>40</v>
      </c>
      <c r="K21">
        <f>COUNTIF('2. ROSC Active'!C2:C251,J21)</f>
        <v>1</v>
      </c>
    </row>
    <row r="22" spans="1:11" x14ac:dyDescent="0.3">
      <c r="J22" s="12" t="s">
        <v>34</v>
      </c>
      <c r="K22">
        <f>COUNTIF('2. ROSC Active'!C2:C251,J22)</f>
        <v>2</v>
      </c>
    </row>
    <row r="23" spans="1:11" x14ac:dyDescent="0.3">
      <c r="J23" s="12" t="s">
        <v>59</v>
      </c>
      <c r="K23">
        <f>COUNTIF('2. ROSC Active'!C2:C251,J23)</f>
        <v>1</v>
      </c>
    </row>
    <row r="24" spans="1:11" x14ac:dyDescent="0.3">
      <c r="J24" s="12" t="s">
        <v>44</v>
      </c>
      <c r="K24">
        <f>COUNTIF('2. ROSC Active'!C2:C251,J24)</f>
        <v>1</v>
      </c>
    </row>
    <row r="25" spans="1:11" x14ac:dyDescent="0.3">
      <c r="J25" s="12" t="s">
        <v>61</v>
      </c>
      <c r="K25">
        <f>COUNTIF('2. ROSC Active'!C2:C251,J25)</f>
        <v>1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1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1</v>
      </c>
    </row>
    <row r="31" spans="1:11" x14ac:dyDescent="0.3">
      <c r="J31" s="12" t="s">
        <v>37</v>
      </c>
      <c r="K31">
        <f>COUNTIF('2. ROSC Active'!C2:C251,J31)</f>
        <v>3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0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11</v>
      </c>
    </row>
    <row r="39" spans="10:11" x14ac:dyDescent="0.3">
      <c r="J39" s="12" t="s">
        <v>20</v>
      </c>
      <c r="K39">
        <f>COUNTIF('2. ROSC Active'!C2:C251,J39)</f>
        <v>0</v>
      </c>
    </row>
    <row r="40" spans="10:11" x14ac:dyDescent="0.3">
      <c r="J40" s="12" t="s">
        <v>18</v>
      </c>
      <c r="K40">
        <f>COUNTIF('2. ROSC Active'!C2:C251,J40)</f>
        <v>3</v>
      </c>
    </row>
    <row r="41" spans="10:11" x14ac:dyDescent="0.3">
      <c r="J41" s="12" t="s">
        <v>72</v>
      </c>
      <c r="K41">
        <f>COUNTIF('2. ROSC Active'!C2:C251,J41)</f>
        <v>1</v>
      </c>
    </row>
    <row r="42" spans="10:11" x14ac:dyDescent="0.3">
      <c r="J42" s="12" t="s">
        <v>84</v>
      </c>
      <c r="K42">
        <f>COUNTIF('2. ROSC Active'!C2:C251,J42)</f>
        <v>3</v>
      </c>
    </row>
    <row r="43" spans="10:11" x14ac:dyDescent="0.3">
      <c r="J43" s="12" t="s">
        <v>81</v>
      </c>
      <c r="K43">
        <f>COUNTIF('2. ROSC Active'!C2:C251,J43)</f>
        <v>0</v>
      </c>
    </row>
    <row r="44" spans="10:11" x14ac:dyDescent="0.3">
      <c r="J44" s="12" t="s">
        <v>71</v>
      </c>
      <c r="K44">
        <f>COUNTIF('2. ROSC Active'!C2:C251,J44)</f>
        <v>0</v>
      </c>
    </row>
    <row r="45" spans="10:11" x14ac:dyDescent="0.3">
      <c r="J45" s="12" t="s">
        <v>80</v>
      </c>
      <c r="K45">
        <f>COUNTIF('2. ROSC Active'!C2:C251,J45)</f>
        <v>2</v>
      </c>
    </row>
    <row r="46" spans="10:11" x14ac:dyDescent="0.3">
      <c r="J46" s="12" t="s">
        <v>58</v>
      </c>
      <c r="K46">
        <f>COUNTIF('2. ROSC Active'!C2:C251,J46)</f>
        <v>0</v>
      </c>
    </row>
    <row r="47" spans="10:11" x14ac:dyDescent="0.3">
      <c r="J47" s="12" t="s">
        <v>32</v>
      </c>
      <c r="K47">
        <f>COUNTIF('2. ROSC Active'!C2:C251,J47)</f>
        <v>1</v>
      </c>
    </row>
    <row r="48" spans="10:11" x14ac:dyDescent="0.3">
      <c r="J48" s="12" t="s">
        <v>31</v>
      </c>
      <c r="K48">
        <f>COUNTIF('2. ROSC Active'!C2:C251,J48)</f>
        <v>14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1</v>
      </c>
    </row>
    <row r="52" spans="10:11" x14ac:dyDescent="0.3">
      <c r="J52" s="12" t="s">
        <v>53</v>
      </c>
      <c r="K52">
        <f>COUNTIF('2. ROSC Active'!C2:C251,J52)</f>
        <v>1</v>
      </c>
    </row>
    <row r="53" spans="10:11" x14ac:dyDescent="0.3">
      <c r="J53" s="12" t="s">
        <v>65</v>
      </c>
      <c r="K53">
        <f>COUNTIF('2. ROSC Active'!C2:C251,J53)</f>
        <v>1</v>
      </c>
    </row>
    <row r="55" spans="10:11" x14ac:dyDescent="0.3">
      <c r="J55" s="12" t="s">
        <v>88</v>
      </c>
      <c r="K55">
        <f>SUM(K2:K53)</f>
        <v>55</v>
      </c>
    </row>
    <row r="56" spans="10:11" x14ac:dyDescent="0.3">
      <c r="J56" s="12" t="s">
        <v>87</v>
      </c>
      <c r="K56">
        <f>COUNTIF(K2:K53, "&gt;0")</f>
        <v>22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37FEDB-7BF6-431F-A764-B580D4899DE9}"/>
</file>

<file path=customXml/itemProps2.xml><?xml version="1.0" encoding="utf-8"?>
<ds:datastoreItem xmlns:ds="http://schemas.openxmlformats.org/officeDocument/2006/customXml" ds:itemID="{102B15C8-8586-4DFE-B148-794A67FF5296}"/>
</file>

<file path=customXml/itemProps3.xml><?xml version="1.0" encoding="utf-8"?>
<ds:datastoreItem xmlns:ds="http://schemas.openxmlformats.org/officeDocument/2006/customXml" ds:itemID="{0A7A90F9-5822-41C1-8170-0194C01E4F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Jarrett Burton</cp:lastModifiedBy>
  <cp:lastPrinted>2022-06-10T23:39:20Z</cp:lastPrinted>
  <dcterms:created xsi:type="dcterms:W3CDTF">2022-05-19T17:55:56Z</dcterms:created>
  <dcterms:modified xsi:type="dcterms:W3CDTF">2025-08-24T22:32:32Z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